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22770" windowHeight="10590" activeTab="4"/>
  </bookViews>
  <sheets>
    <sheet name="Список класса" sheetId="5" r:id="rId1"/>
    <sheet name="ЕНГ" sheetId="4" r:id="rId2"/>
    <sheet name="ЕНГ (2)" sheetId="8" r:id="rId3"/>
    <sheet name="ЕНГ по уровням" sheetId="1" r:id="rId4"/>
    <sheet name="Оценка детей" sheetId="3" r:id="rId5"/>
    <sheet name="Лист2" sheetId="2" r:id="rId6"/>
    <sheet name="ЕНГ (расшир.)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9" i="3" l="1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C69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C53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C37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6" i="8"/>
  <c r="C21" i="3"/>
  <c r="I7" i="4"/>
  <c r="I8" i="4"/>
  <c r="I9" i="4"/>
  <c r="I10" i="4"/>
  <c r="I6" i="4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13" i="8"/>
  <c r="A13" i="8"/>
  <c r="B12" i="8"/>
  <c r="A12" i="8"/>
  <c r="B11" i="8"/>
  <c r="A11" i="8"/>
  <c r="B10" i="8"/>
  <c r="A10" i="8"/>
  <c r="B9" i="8"/>
  <c r="A9" i="8"/>
  <c r="B8" i="8"/>
  <c r="A8" i="8"/>
  <c r="B7" i="8"/>
  <c r="A7" i="8"/>
  <c r="B6" i="8"/>
  <c r="A6" i="8"/>
  <c r="B1" i="8"/>
  <c r="A1" i="8"/>
  <c r="B1" i="3"/>
  <c r="A1" i="3"/>
  <c r="B1" i="6"/>
  <c r="A1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7" i="6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6" i="4"/>
  <c r="B20" i="6"/>
  <c r="B1" i="4"/>
  <c r="A1" i="4"/>
  <c r="B26" i="6"/>
  <c r="B25" i="6"/>
  <c r="B24" i="6"/>
  <c r="B23" i="6"/>
  <c r="B22" i="6"/>
  <c r="B21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6" i="4"/>
  <c r="I11" i="4" l="1"/>
  <c r="I7" i="8"/>
  <c r="I8" i="8"/>
  <c r="I9" i="8"/>
  <c r="I10" i="8"/>
  <c r="I6" i="8"/>
  <c r="I11" i="8" l="1"/>
</calcChain>
</file>

<file path=xl/sharedStrings.xml><?xml version="1.0" encoding="utf-8"?>
<sst xmlns="http://schemas.openxmlformats.org/spreadsheetml/2006/main" count="285" uniqueCount="129">
  <si>
    <t>Научное объяснение явлений</t>
  </si>
  <si>
    <t xml:space="preserve">Понимание особенностей естественнонаучного исследования </t>
  </si>
  <si>
    <t>Интерпретация данных и использование научных доказательств для получения выводов</t>
  </si>
  <si>
    <t>Уровни ЕНГ</t>
  </si>
  <si>
    <t>интерпретировать графические и другие визуальные данные на низком уровне; выбирать лучшее научное объяснение для представленных данных в знакомых ситуациях, относящихся к личному, местному и глобальному контекстам</t>
  </si>
  <si>
    <t>опираться на знания повседневного содержания</t>
  </si>
  <si>
    <t>распознать задачу, решаемую в простом экспериментальном исследовании</t>
  </si>
  <si>
    <t>интерпретировать данные; использовать базовые или повседневные естественнонаучные знания для распознавания адекватного вывода из простого набора данных</t>
  </si>
  <si>
    <t>опираться на не очень сложные знания для распознавания или построения объяснений знакомых явлений</t>
  </si>
  <si>
    <t>использовать более сложные или более абстрактные знания, которые им либо предоставлены, либо они их вспомнили для объяснения достаточно сложных или не совсем знакомых ситуаций и процессов</t>
  </si>
  <si>
    <t>использовать повседневные содержательные и процедурные знания, для распознавания объяснения простого научного явления</t>
  </si>
  <si>
    <t>при поддержке выполнять по заданной процедуре исследования не более чем с двумя переменными</t>
  </si>
  <si>
    <t>выполнять простой эксперимент для ограниченного круга задач, опираясь на элементы содержательных и процедурных знаний</t>
  </si>
  <si>
    <t>опираясь на элементы знаний о процедурах и методах познания, обосновать план эксперимента и проведение экспериментов, включающие две или более независимые переменные</t>
  </si>
  <si>
    <t>оценка с научной точки зрения различных способов исследования предложенного вопроса</t>
  </si>
  <si>
    <t>оценка альтернативных способов проведения сложных экспериментов, исследований и компьютерного моделирования и обоснование выбора</t>
  </si>
  <si>
    <t>провести различие между научным и ненаучным вопросами и привести доказательства для научного утверждения</t>
  </si>
  <si>
    <t>интерпретировать данные, относящиеся к не слишком сложному набору данных, или в не вполне знакомых контекстах, получать выводы, вытекающие из анализа данных, приводя обоснование своих выводов</t>
  </si>
  <si>
    <t>видеть ограничения при интерпретации данных, включая источники погрешностей и неопределённостей в научных данных</t>
  </si>
  <si>
    <t>опираться на целый ряд взаимосвязанных естественнонаучных идей и понятий из области физики, биологии, географии и астрономии и использовать знания содержания, процедур и методов познания для формулирования гипотез относительно новых научных явлений, событий и процессов или для формулирования прогнозов</t>
  </si>
  <si>
    <t>использовать абстрактные естественнонаучные идеи или понятия, чтобы объяснить незнакомые им и более сложные, комплексные, явления, события и процессы, включающие в себя несколько причинно-следственных связей</t>
  </si>
  <si>
    <t>Оценка</t>
  </si>
  <si>
    <t>Крмпетенции/ Дата</t>
  </si>
  <si>
    <t>УРОВЕНЬ 1</t>
  </si>
  <si>
    <t>УРОВЕНЬ 2</t>
  </si>
  <si>
    <t>УРОВЕНЬ 3</t>
  </si>
  <si>
    <t>УРОВЕНЬ 4</t>
  </si>
  <si>
    <t>УРОВЕНЬ 5</t>
  </si>
  <si>
    <t>УРОВЕНЬ 6</t>
  </si>
  <si>
    <t>Понимание особенностей естественнонаучного исследования</t>
  </si>
  <si>
    <t>ФИО</t>
  </si>
  <si>
    <t>Камалова Диана Альбертовна</t>
  </si>
  <si>
    <t>№</t>
  </si>
  <si>
    <t>2.  Опираться на базовые процедурные знания для распознавания научного объяснения</t>
  </si>
  <si>
    <t xml:space="preserve">5. Использовать  базовые  или  повседневные
естественнонаучные знания, чтобы распознать адекватный вывод из простого набора данных </t>
  </si>
  <si>
    <t>6. Демонстрировать базовые познавательные умения, распознавая
вопросы, которые могут изучаться естественнонаучными методами</t>
  </si>
  <si>
    <t>4. Опираться на знания повседневного содержания и на базовые процедурные знания для интерпретации данных</t>
  </si>
  <si>
    <t xml:space="preserve">3. Распознать задачу, решаемую в простом экспери-
ментальном исследовании
</t>
  </si>
  <si>
    <t xml:space="preserve"> 1. Опираться на не очень сложные знания
для распознавания или построения объяснений знакомых явлений.
</t>
  </si>
  <si>
    <t xml:space="preserve">2.  Строить объяснения менее знакомым или более сложным ситуациям используя подсказки </t>
  </si>
  <si>
    <t>6. Приводить доказательства для научного утверждения</t>
  </si>
  <si>
    <t xml:space="preserve">5. Проводить различие между научным и ненаучным
вопросами </t>
  </si>
  <si>
    <t xml:space="preserve">3. Выполнить простой эксперимент для ограниченного круга задач, опираясь на элементы содержательных  знаний </t>
  </si>
  <si>
    <t>4.  Выполнить простой эксперимент для ограниченного круга задач, опираясь на элементы процедурных знаний</t>
  </si>
  <si>
    <t xml:space="preserve"> 1. Использовать более сложные или более
абстрактные знания, которые им либо предоставлены, либо они их вспомнили, для
объяснения достаточно сложных или не совсем знакомых ситуаций и процессов.
</t>
  </si>
  <si>
    <t xml:space="preserve">2.  Проводить эксперименты, включающие две или более независимые переменные, для ограниченного круга задач. </t>
  </si>
  <si>
    <t xml:space="preserve">3. Обосновать план эксперимента, опираясь на элементы знаний о процедурах и методах познания. </t>
  </si>
  <si>
    <t>4. Интерпретировать данные, относящиеся к не слиш-
ком сложному набору данных</t>
  </si>
  <si>
    <t>5. Интерпретировать данные в не вполне знакомых контекстах</t>
  </si>
  <si>
    <t>6. Получать выводы, вытекающие из анализа данных, приводя обоснование своих выводов</t>
  </si>
  <si>
    <t xml:space="preserve">2.  Использовать абстрактные естественнонаучные идеи или понятия, чтобы объяснить комплексные явления, события и процессы, включающие в себя несколько причинно-следственных связей. </t>
  </si>
  <si>
    <t xml:space="preserve"> 1. Использовать абстрактные естественнонаучные идеи или понятия, чтобы объяснить незнакомые явления, события и процессы, включающие в себя несколько причинно-следственных связей. 
</t>
  </si>
  <si>
    <t>3. Применять более сложные знания, связанные с научным познанием, для того, чтобы дать оценку различным способам проведения экспериментов</t>
  </si>
  <si>
    <t>4.  Обосновать свой выбор способа проведения экспериментов</t>
  </si>
  <si>
    <t>5.  Использовать
теоретические знания для интерпретации информации или формулирования прогнозов</t>
  </si>
  <si>
    <t>6. Оценить различные способы исследования предложенного им вопроса с научной точки зрения и видеть ограничения при интерпретации данных, включая источники погрешностей и неопределенностей в научных данных</t>
  </si>
  <si>
    <t xml:space="preserve"> 1. Опираться на целый ряд взаимосвязанных естественнонаучных идей и понятий из области физики, биологии, географии и астрономии</t>
  </si>
  <si>
    <t xml:space="preserve">2.   Использовать знания содержания, процедур и методов познания для формулирования гипотез относительно новых научных явлений, событий и
процессов или для формулирования прогнозов. 
</t>
  </si>
  <si>
    <t xml:space="preserve">6. Различать аргументы, которые основаны на научных данных и теориях, и аргументы, основанные на других соображениях. </t>
  </si>
  <si>
    <t>5. Опираться на знания, полученные вне обычной школьной программы</t>
  </si>
  <si>
    <t xml:space="preserve">4. Отличать относящуюся к теме информацию от не относящейся при интерпретации данных и использовании научных доказательств </t>
  </si>
  <si>
    <t>3. Оценивать альтернативные способы проведения сложных экспериментов, исследований и компьютерного моделирования и обосновать свой выбор</t>
  </si>
  <si>
    <t>Фамилия Имя учеников, отнесенных ко второй группе естественно-научной  грамотности</t>
  </si>
  <si>
    <t>Фамилия Имя учеников, отнесенных к третьей группе естественно-научной грамотности</t>
  </si>
  <si>
    <t>Фамилия Имя учеников, отнесенных к четвёртой группе естественно-научной  грамотности</t>
  </si>
  <si>
    <t>Фамилия Имя учеников, отнесенных к пятой группе естественно-научной  грамотности</t>
  </si>
  <si>
    <t>Фамилия Имя учеников, отнесенных к шестой группе естественно-научной  грамотности</t>
  </si>
  <si>
    <t>Ф.И. учеников</t>
  </si>
  <si>
    <t>Компетенции естественно-научно грамотного человека</t>
  </si>
  <si>
    <t>Диагностика уровня естественно-научной грамотности школьника</t>
  </si>
  <si>
    <t>Ученик 1</t>
  </si>
  <si>
    <t>Ученик 2</t>
  </si>
  <si>
    <t>Ученик 3</t>
  </si>
  <si>
    <t>Ученик 4</t>
  </si>
  <si>
    <t>Ученик 5</t>
  </si>
  <si>
    <t>Ученик 6</t>
  </si>
  <si>
    <t>Ученик 7</t>
  </si>
  <si>
    <t>Ученик 8</t>
  </si>
  <si>
    <t>Ученик 9</t>
  </si>
  <si>
    <t>Ученик 10</t>
  </si>
  <si>
    <t>Ученик 11</t>
  </si>
  <si>
    <t>Ученик 12</t>
  </si>
  <si>
    <t>Ученик 13</t>
  </si>
  <si>
    <t>Ученик 14</t>
  </si>
  <si>
    <t>Ученик 15</t>
  </si>
  <si>
    <t>Ученик 16</t>
  </si>
  <si>
    <t>Ученик 17</t>
  </si>
  <si>
    <t>Ученик 18</t>
  </si>
  <si>
    <t>Ученик 19</t>
  </si>
  <si>
    <t>Ученик 20</t>
  </si>
  <si>
    <t>Класс:</t>
  </si>
  <si>
    <t>8 Б</t>
  </si>
  <si>
    <t xml:space="preserve">Применить соответствующие естественнонаучные знания для объяснения явления </t>
  </si>
  <si>
    <t xml:space="preserve">Распознавать, использовать и создавать объяснительные модели и представления </t>
  </si>
  <si>
    <t>Делать и научно обосновывать прогнозы о протекании процесса или явления  </t>
  </si>
  <si>
    <t>Понимать механизм (или причину) явления или процесса, обосновать дальнейшее их развитие</t>
  </si>
  <si>
    <t xml:space="preserve">Распознавать и формулировать цель данного исследования 
</t>
  </si>
  <si>
    <t>Предлагать или оценивать способ научного исследования данного вопроса  </t>
  </si>
  <si>
    <t xml:space="preserve">Выдвигать объяснительные гипотезы и предлагать способы их проверки </t>
  </si>
  <si>
    <t xml:space="preserve">Описывать и оценивать способы, которые используют учёные, чтобы обеспечить надёжность данных и достоверность объяснений </t>
  </si>
  <si>
    <t>Преобразовывать одну форму представления данных в другую</t>
  </si>
  <si>
    <t xml:space="preserve">Распознавать допущения, доказательства и рассуждения в научных текстах </t>
  </si>
  <si>
    <t>Оценивать c научной точки зрения аргументы и доказательства из различных источников  </t>
  </si>
  <si>
    <t>Анализировать, интерпретировать данные и делать соответствующие выводы</t>
  </si>
  <si>
    <t>отличать относящуюся к теме информацию от не относящейся и способны опираться на знания, полученные ими вне обычной школьной программы;  различать аргументы, которые основаны на научных данных и теориях, и аргументы, основанные на других соображениях</t>
  </si>
  <si>
    <t>Уровни естественно-научной грамотности (PISA)</t>
  </si>
  <si>
    <t xml:space="preserve"> 1. Опираться на знания повседневного содержания для распознавания научного объяснения</t>
  </si>
  <si>
    <t>Низкий</t>
  </si>
  <si>
    <t>Средний</t>
  </si>
  <si>
    <t>Высокий</t>
  </si>
  <si>
    <t>Повышенный</t>
  </si>
  <si>
    <t>Недостаточный</t>
  </si>
  <si>
    <t>Функция СЧЕТЕСЛИМН</t>
  </si>
  <si>
    <t>Функция СУММ</t>
  </si>
  <si>
    <t>Функция ЗАМЕНИТЬ (для диапазона ячеек)</t>
  </si>
  <si>
    <t>Февраль</t>
  </si>
  <si>
    <t>Сентябрь</t>
  </si>
  <si>
    <t>Апрель</t>
  </si>
  <si>
    <t>Функция МИН</t>
  </si>
  <si>
    <t>Формат ячеек,  выравнивание по центру выделения</t>
  </si>
  <si>
    <t>Автоподбор ширины, высоты</t>
  </si>
  <si>
    <r>
      <t xml:space="preserve">Естественно-научные умения </t>
    </r>
    <r>
      <rPr>
        <b/>
        <sz val="11"/>
        <color rgb="FFC00000"/>
        <rFont val="Calibri"/>
        <family val="2"/>
        <charset val="204"/>
        <scheme val="minor"/>
      </rPr>
      <t>ВТОРОГО</t>
    </r>
    <r>
      <rPr>
        <b/>
        <sz val="11"/>
        <color theme="1"/>
        <rFont val="Calibri"/>
        <family val="2"/>
        <charset val="204"/>
        <scheme val="minor"/>
      </rPr>
      <t xml:space="preserve"> уровня</t>
    </r>
  </si>
  <si>
    <r>
      <t xml:space="preserve">Естественно-научные умения </t>
    </r>
    <r>
      <rPr>
        <b/>
        <sz val="11"/>
        <color rgb="FFC00000"/>
        <rFont val="Calibri"/>
        <family val="2"/>
        <charset val="204"/>
        <scheme val="minor"/>
      </rPr>
      <t>ТРЕТЬЕГО</t>
    </r>
    <r>
      <rPr>
        <b/>
        <sz val="11"/>
        <color theme="1"/>
        <rFont val="Calibri"/>
        <family val="2"/>
        <charset val="204"/>
        <scheme val="minor"/>
      </rPr>
      <t xml:space="preserve"> уровня</t>
    </r>
  </si>
  <si>
    <r>
      <t xml:space="preserve">Естественнон-научные умения </t>
    </r>
    <r>
      <rPr>
        <b/>
        <sz val="11"/>
        <color rgb="FFC00000"/>
        <rFont val="Calibri"/>
        <family val="2"/>
        <charset val="204"/>
        <scheme val="minor"/>
      </rPr>
      <t>ЧЕТВЕРТОГО</t>
    </r>
    <r>
      <rPr>
        <b/>
        <sz val="11"/>
        <color theme="1"/>
        <rFont val="Calibri"/>
        <family val="2"/>
        <charset val="204"/>
        <scheme val="minor"/>
      </rPr>
      <t xml:space="preserve"> уровня</t>
    </r>
  </si>
  <si>
    <r>
      <t xml:space="preserve">Естественно-научные умения </t>
    </r>
    <r>
      <rPr>
        <b/>
        <sz val="11"/>
        <color rgb="FFC00000"/>
        <rFont val="Calibri"/>
        <family val="2"/>
        <charset val="204"/>
        <scheme val="minor"/>
      </rPr>
      <t>ПЯТОГО</t>
    </r>
    <r>
      <rPr>
        <b/>
        <sz val="11"/>
        <color theme="1"/>
        <rFont val="Calibri"/>
        <family val="2"/>
        <charset val="204"/>
        <scheme val="minor"/>
      </rPr>
      <t xml:space="preserve"> уровня</t>
    </r>
  </si>
  <si>
    <r>
      <t xml:space="preserve">Естественно-научные умения </t>
    </r>
    <r>
      <rPr>
        <b/>
        <sz val="11"/>
        <color rgb="FFC00000"/>
        <rFont val="Calibri"/>
        <family val="2"/>
        <charset val="204"/>
        <scheme val="minor"/>
      </rPr>
      <t>ШЕСТОГО</t>
    </r>
    <r>
      <rPr>
        <b/>
        <sz val="11"/>
        <color theme="1"/>
        <rFont val="Calibri"/>
        <family val="2"/>
        <charset val="204"/>
        <scheme val="minor"/>
      </rPr>
      <t xml:space="preserve"> уровня</t>
    </r>
  </si>
  <si>
    <t>Окраска ячеек</t>
  </si>
  <si>
    <t>Формат по образцу</t>
  </si>
  <si>
    <t>Как автоматически вставить класса/учеников в соседний лист?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</si>
</sst>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vertical="top" wrapText="1"/>
    </xf>
    <xf numFmtId="0" fontId="3" fillId="0" borderId="0" xfId="0" applyFont="1" applyAlignment="1">
      <alignment horizontal="right" vertical="center" wrapText="1"/>
    </xf>
    <xf numFmtId="17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7" fillId="0" borderId="0" xfId="0" applyFont="1" applyBorder="1" applyAlignment="1">
      <alignment horizontal="center" vertical="center" wrapText="1"/>
    </xf>
    <xf numFmtId="0" fontId="0" fillId="0" borderId="0" xfId="0" applyBorder="1"/>
    <xf numFmtId="0" fontId="5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2" borderId="3" xfId="0" applyFill="1" applyBorder="1"/>
    <xf numFmtId="0" fontId="9" fillId="3" borderId="3" xfId="0" applyFont="1" applyFill="1" applyBorder="1"/>
    <xf numFmtId="0" fontId="0" fillId="4" borderId="3" xfId="0" applyFill="1" applyBorder="1"/>
    <xf numFmtId="0" fontId="0" fillId="3" borderId="3" xfId="0" applyFill="1" applyBorder="1"/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3" xfId="0" applyBorder="1" applyProtection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0" xfId="0" applyFill="1"/>
    <xf numFmtId="0" fontId="6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7" fontId="0" fillId="0" borderId="3" xfId="0" applyNumberForma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17" fontId="4" fillId="0" borderId="3" xfId="0" applyNumberFormat="1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Continuous" vertical="center" wrapText="1"/>
    </xf>
    <xf numFmtId="0" fontId="4" fillId="2" borderId="3" xfId="0" applyFont="1" applyFill="1" applyBorder="1" applyAlignment="1">
      <alignment horizontal="centerContinuous" vertical="center" wrapText="1"/>
    </xf>
    <xf numFmtId="0" fontId="4" fillId="3" borderId="3" xfId="0" applyFont="1" applyFill="1" applyBorder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G4" sqref="G4"/>
    </sheetView>
  </sheetViews>
  <sheetFormatPr defaultRowHeight="15" x14ac:dyDescent="0.25"/>
  <cols>
    <col min="2" max="2" width="22.42578125" customWidth="1"/>
  </cols>
  <sheetData>
    <row r="1" spans="1:3" x14ac:dyDescent="0.25">
      <c r="A1" s="15" t="s">
        <v>90</v>
      </c>
      <c r="B1" t="s">
        <v>91</v>
      </c>
      <c r="C1" s="59" t="s">
        <v>128</v>
      </c>
    </row>
    <row r="3" spans="1:3" ht="15" customHeight="1" x14ac:dyDescent="0.25">
      <c r="A3" s="11" t="s">
        <v>32</v>
      </c>
      <c r="B3" s="14" t="s">
        <v>67</v>
      </c>
      <c r="C3" s="59" t="s">
        <v>127</v>
      </c>
    </row>
    <row r="4" spans="1:3" x14ac:dyDescent="0.25">
      <c r="A4" s="10">
        <v>1</v>
      </c>
      <c r="B4" t="s">
        <v>70</v>
      </c>
      <c r="C4" s="59" t="s">
        <v>120</v>
      </c>
    </row>
    <row r="5" spans="1:3" x14ac:dyDescent="0.25">
      <c r="A5" s="10">
        <v>2</v>
      </c>
      <c r="B5" t="s">
        <v>71</v>
      </c>
      <c r="C5" s="59"/>
    </row>
    <row r="6" spans="1:3" x14ac:dyDescent="0.25">
      <c r="A6" s="10">
        <v>3</v>
      </c>
      <c r="B6" t="s">
        <v>72</v>
      </c>
    </row>
    <row r="7" spans="1:3" x14ac:dyDescent="0.25">
      <c r="A7" s="10">
        <v>4</v>
      </c>
      <c r="B7" t="s">
        <v>73</v>
      </c>
    </row>
    <row r="8" spans="1:3" x14ac:dyDescent="0.25">
      <c r="A8" s="10">
        <v>5</v>
      </c>
      <c r="B8" t="s">
        <v>74</v>
      </c>
    </row>
    <row r="9" spans="1:3" x14ac:dyDescent="0.25">
      <c r="A9" s="10">
        <v>6</v>
      </c>
      <c r="B9" t="s">
        <v>75</v>
      </c>
    </row>
    <row r="10" spans="1:3" x14ac:dyDescent="0.25">
      <c r="A10" s="10">
        <v>7</v>
      </c>
      <c r="B10" t="s">
        <v>76</v>
      </c>
    </row>
    <row r="11" spans="1:3" x14ac:dyDescent="0.25">
      <c r="A11" s="10">
        <v>8</v>
      </c>
      <c r="B11" t="s">
        <v>77</v>
      </c>
    </row>
    <row r="12" spans="1:3" x14ac:dyDescent="0.25">
      <c r="A12" s="10">
        <v>9</v>
      </c>
      <c r="B12" t="s">
        <v>78</v>
      </c>
    </row>
    <row r="13" spans="1:3" x14ac:dyDescent="0.25">
      <c r="A13" s="10">
        <v>10</v>
      </c>
      <c r="B13" t="s">
        <v>79</v>
      </c>
    </row>
    <row r="14" spans="1:3" x14ac:dyDescent="0.25">
      <c r="A14" s="10">
        <v>11</v>
      </c>
      <c r="B14" t="s">
        <v>80</v>
      </c>
    </row>
    <row r="15" spans="1:3" x14ac:dyDescent="0.25">
      <c r="A15" s="10">
        <v>12</v>
      </c>
      <c r="B15" t="s">
        <v>81</v>
      </c>
    </row>
    <row r="16" spans="1:3" x14ac:dyDescent="0.25">
      <c r="A16" s="10">
        <v>13</v>
      </c>
      <c r="B16" t="s">
        <v>82</v>
      </c>
    </row>
    <row r="17" spans="1:2" x14ac:dyDescent="0.25">
      <c r="A17" s="10">
        <v>14</v>
      </c>
      <c r="B17" t="s">
        <v>83</v>
      </c>
    </row>
    <row r="18" spans="1:2" x14ac:dyDescent="0.25">
      <c r="A18" s="10">
        <v>15</v>
      </c>
      <c r="B18" t="s">
        <v>84</v>
      </c>
    </row>
    <row r="19" spans="1:2" x14ac:dyDescent="0.25">
      <c r="A19" s="10">
        <v>16</v>
      </c>
      <c r="B19" t="s">
        <v>85</v>
      </c>
    </row>
    <row r="20" spans="1:2" x14ac:dyDescent="0.25">
      <c r="A20" s="10">
        <v>17</v>
      </c>
      <c r="B20" t="s">
        <v>86</v>
      </c>
    </row>
    <row r="21" spans="1:2" x14ac:dyDescent="0.25">
      <c r="A21" s="10">
        <v>18</v>
      </c>
      <c r="B21" t="s">
        <v>87</v>
      </c>
    </row>
    <row r="22" spans="1:2" x14ac:dyDescent="0.25">
      <c r="A22" s="10">
        <v>19</v>
      </c>
      <c r="B22" t="s">
        <v>88</v>
      </c>
    </row>
    <row r="23" spans="1:2" x14ac:dyDescent="0.25">
      <c r="A23" s="10">
        <v>20</v>
      </c>
      <c r="B23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C6" sqref="C6:E25"/>
    </sheetView>
  </sheetViews>
  <sheetFormatPr defaultRowHeight="15" x14ac:dyDescent="0.25"/>
  <cols>
    <col min="2" max="2" width="24.42578125" customWidth="1"/>
    <col min="3" max="5" width="31.42578125" customWidth="1"/>
    <col min="6" max="6" width="18.42578125" style="54" customWidth="1"/>
    <col min="7" max="7" width="6.28515625" customWidth="1"/>
    <col min="8" max="8" width="19.7109375" customWidth="1"/>
  </cols>
  <sheetData>
    <row r="1" spans="1:10" x14ac:dyDescent="0.25">
      <c r="A1" s="15" t="str">
        <f>'Список класса'!A1</f>
        <v>Класс:</v>
      </c>
      <c r="B1" t="str">
        <f>'Список класса'!B1</f>
        <v>8 Б</v>
      </c>
    </row>
    <row r="3" spans="1:10" ht="21" x14ac:dyDescent="0.35">
      <c r="A3" s="12" t="s">
        <v>69</v>
      </c>
      <c r="B3" s="12"/>
      <c r="C3" s="12"/>
      <c r="D3" s="12"/>
      <c r="E3" s="12"/>
      <c r="F3" s="55"/>
    </row>
    <row r="4" spans="1:10" x14ac:dyDescent="0.25">
      <c r="A4" s="19" t="s">
        <v>32</v>
      </c>
      <c r="B4" s="19" t="s">
        <v>67</v>
      </c>
      <c r="C4" s="19" t="s">
        <v>68</v>
      </c>
      <c r="D4" s="31"/>
      <c r="E4" s="31"/>
      <c r="F4" s="56"/>
    </row>
    <row r="5" spans="1:10" ht="45" x14ac:dyDescent="0.25">
      <c r="A5" s="19"/>
      <c r="B5" s="19"/>
      <c r="C5" s="23" t="s">
        <v>0</v>
      </c>
      <c r="D5" s="32" t="s">
        <v>1</v>
      </c>
      <c r="E5" s="25" t="s">
        <v>2</v>
      </c>
      <c r="F5" s="57"/>
      <c r="G5" s="13" t="s">
        <v>3</v>
      </c>
      <c r="H5" s="13"/>
    </row>
    <row r="6" spans="1:10" ht="15.75" x14ac:dyDescent="0.25">
      <c r="A6" s="26">
        <f>'Список класса'!A4</f>
        <v>1</v>
      </c>
      <c r="B6" s="26" t="str">
        <f>'Список класса'!B4</f>
        <v>Ученик 1</v>
      </c>
      <c r="C6" s="51" t="s">
        <v>107</v>
      </c>
      <c r="D6" s="52" t="s">
        <v>108</v>
      </c>
      <c r="E6" s="53" t="s">
        <v>109</v>
      </c>
      <c r="F6" s="58"/>
      <c r="G6" s="61">
        <v>1</v>
      </c>
      <c r="H6" s="16" t="s">
        <v>111</v>
      </c>
      <c r="I6">
        <f>COUNTIFS($C$6:$E$25,H6)</f>
        <v>2</v>
      </c>
      <c r="J6" s="60" t="s">
        <v>112</v>
      </c>
    </row>
    <row r="7" spans="1:10" ht="15.75" x14ac:dyDescent="0.25">
      <c r="A7" s="26">
        <f>'Список класса'!A5</f>
        <v>2</v>
      </c>
      <c r="B7" s="26" t="str">
        <f>'Список класса'!B5</f>
        <v>Ученик 2</v>
      </c>
      <c r="C7" s="51" t="s">
        <v>110</v>
      </c>
      <c r="D7" s="52" t="s">
        <v>109</v>
      </c>
      <c r="E7" s="53" t="s">
        <v>110</v>
      </c>
      <c r="F7" s="58"/>
      <c r="G7" s="61">
        <v>2</v>
      </c>
      <c r="H7" s="16" t="s">
        <v>107</v>
      </c>
      <c r="I7">
        <f t="shared" ref="I7:I10" si="0">COUNTIFS($C$6:$E$25,H7)</f>
        <v>16</v>
      </c>
    </row>
    <row r="8" spans="1:10" ht="15.75" x14ac:dyDescent="0.25">
      <c r="A8" s="26">
        <f>'Список класса'!A6</f>
        <v>3</v>
      </c>
      <c r="B8" s="26" t="str">
        <f>'Список класса'!B6</f>
        <v>Ученик 3</v>
      </c>
      <c r="C8" s="51" t="s">
        <v>108</v>
      </c>
      <c r="D8" s="52" t="s">
        <v>109</v>
      </c>
      <c r="E8" s="53" t="s">
        <v>107</v>
      </c>
      <c r="F8" s="58"/>
      <c r="G8" s="61">
        <v>3</v>
      </c>
      <c r="H8" s="16" t="s">
        <v>108</v>
      </c>
      <c r="I8">
        <f t="shared" si="0"/>
        <v>17</v>
      </c>
    </row>
    <row r="9" spans="1:10" ht="15.75" x14ac:dyDescent="0.25">
      <c r="A9" s="26">
        <f>'Список класса'!A7</f>
        <v>4</v>
      </c>
      <c r="B9" s="26" t="str">
        <f>'Список класса'!B7</f>
        <v>Ученик 4</v>
      </c>
      <c r="C9" s="51" t="s">
        <v>107</v>
      </c>
      <c r="D9" s="52" t="s">
        <v>111</v>
      </c>
      <c r="E9" s="53" t="s">
        <v>111</v>
      </c>
      <c r="F9" s="58"/>
      <c r="G9" s="61">
        <v>4</v>
      </c>
      <c r="H9" s="16" t="s">
        <v>110</v>
      </c>
      <c r="I9">
        <f t="shared" si="0"/>
        <v>12</v>
      </c>
    </row>
    <row r="10" spans="1:10" ht="15.75" x14ac:dyDescent="0.25">
      <c r="A10" s="26">
        <f>'Список класса'!A8</f>
        <v>5</v>
      </c>
      <c r="B10" s="26" t="str">
        <f>'Список класса'!B8</f>
        <v>Ученик 5</v>
      </c>
      <c r="C10" s="51" t="s">
        <v>109</v>
      </c>
      <c r="D10" s="52" t="s">
        <v>108</v>
      </c>
      <c r="E10" s="53" t="s">
        <v>109</v>
      </c>
      <c r="F10" s="58"/>
      <c r="G10" s="61">
        <v>5</v>
      </c>
      <c r="H10" s="16" t="s">
        <v>109</v>
      </c>
      <c r="I10">
        <f t="shared" si="0"/>
        <v>13</v>
      </c>
    </row>
    <row r="11" spans="1:10" x14ac:dyDescent="0.25">
      <c r="A11" s="26">
        <f>'Список класса'!A9</f>
        <v>6</v>
      </c>
      <c r="B11" s="26" t="str">
        <f>'Список класса'!B9</f>
        <v>Ученик 6</v>
      </c>
      <c r="C11" s="51" t="s">
        <v>108</v>
      </c>
      <c r="D11" s="52" t="s">
        <v>107</v>
      </c>
      <c r="E11" s="53" t="s">
        <v>108</v>
      </c>
      <c r="F11" s="58"/>
      <c r="H11" s="17"/>
      <c r="I11">
        <f>SUM(I6:I10)</f>
        <v>60</v>
      </c>
      <c r="J11" s="60" t="s">
        <v>113</v>
      </c>
    </row>
    <row r="12" spans="1:10" x14ac:dyDescent="0.25">
      <c r="A12" s="26">
        <f>'Список класса'!A10</f>
        <v>7</v>
      </c>
      <c r="B12" s="26" t="str">
        <f>'Список класса'!B10</f>
        <v>Ученик 7</v>
      </c>
      <c r="C12" s="51" t="s">
        <v>107</v>
      </c>
      <c r="D12" s="52" t="s">
        <v>109</v>
      </c>
      <c r="E12" s="53" t="s">
        <v>110</v>
      </c>
      <c r="F12" s="58"/>
    </row>
    <row r="13" spans="1:10" x14ac:dyDescent="0.25">
      <c r="A13" s="26">
        <f>'Список класса'!A11</f>
        <v>8</v>
      </c>
      <c r="B13" s="26" t="str">
        <f>'Список класса'!B11</f>
        <v>Ученик 8</v>
      </c>
      <c r="C13" s="51" t="s">
        <v>108</v>
      </c>
      <c r="D13" s="52" t="s">
        <v>110</v>
      </c>
      <c r="E13" s="53" t="s">
        <v>107</v>
      </c>
      <c r="F13" s="58"/>
    </row>
    <row r="14" spans="1:10" x14ac:dyDescent="0.25">
      <c r="A14" s="26">
        <f>'Список класса'!A12</f>
        <v>9</v>
      </c>
      <c r="B14" s="26" t="str">
        <f>'Список класса'!B12</f>
        <v>Ученик 9</v>
      </c>
      <c r="C14" s="51" t="s">
        <v>109</v>
      </c>
      <c r="D14" s="52" t="s">
        <v>108</v>
      </c>
      <c r="E14" s="53" t="s">
        <v>108</v>
      </c>
      <c r="F14" s="58"/>
    </row>
    <row r="15" spans="1:10" x14ac:dyDescent="0.25">
      <c r="A15" s="26">
        <f>'Список класса'!A13</f>
        <v>10</v>
      </c>
      <c r="B15" s="26" t="str">
        <f>'Список класса'!B13</f>
        <v>Ученик 10</v>
      </c>
      <c r="C15" s="51" t="s">
        <v>107</v>
      </c>
      <c r="D15" s="52" t="s">
        <v>109</v>
      </c>
      <c r="E15" s="53" t="s">
        <v>107</v>
      </c>
      <c r="F15" s="58"/>
    </row>
    <row r="16" spans="1:10" x14ac:dyDescent="0.25">
      <c r="A16" s="26">
        <f>'Список класса'!A14</f>
        <v>11</v>
      </c>
      <c r="B16" s="26" t="str">
        <f>'Список класса'!B14</f>
        <v>Ученик 11</v>
      </c>
      <c r="C16" s="51" t="s">
        <v>109</v>
      </c>
      <c r="D16" s="52" t="s">
        <v>110</v>
      </c>
      <c r="E16" s="53" t="s">
        <v>108</v>
      </c>
      <c r="F16" s="58"/>
    </row>
    <row r="17" spans="1:6" x14ac:dyDescent="0.25">
      <c r="A17" s="26">
        <f>'Список класса'!A15</f>
        <v>12</v>
      </c>
      <c r="B17" s="26" t="str">
        <f>'Список класса'!B15</f>
        <v>Ученик 12</v>
      </c>
      <c r="C17" s="51" t="s">
        <v>110</v>
      </c>
      <c r="D17" s="52" t="s">
        <v>108</v>
      </c>
      <c r="E17" s="53" t="s">
        <v>110</v>
      </c>
      <c r="F17" s="58"/>
    </row>
    <row r="18" spans="1:6" x14ac:dyDescent="0.25">
      <c r="A18" s="26">
        <f>'Список класса'!A16</f>
        <v>13</v>
      </c>
      <c r="B18" s="26" t="str">
        <f>'Список класса'!B16</f>
        <v>Ученик 13</v>
      </c>
      <c r="C18" s="51" t="s">
        <v>107</v>
      </c>
      <c r="D18" s="52" t="s">
        <v>107</v>
      </c>
      <c r="E18" s="53" t="s">
        <v>107</v>
      </c>
      <c r="F18" s="58"/>
    </row>
    <row r="19" spans="1:6" x14ac:dyDescent="0.25">
      <c r="A19" s="26">
        <f>'Список класса'!A17</f>
        <v>14</v>
      </c>
      <c r="B19" s="26" t="str">
        <f>'Список класса'!B17</f>
        <v>Ученик 14</v>
      </c>
      <c r="C19" s="51" t="s">
        <v>110</v>
      </c>
      <c r="D19" s="52" t="s">
        <v>109</v>
      </c>
      <c r="E19" s="53" t="s">
        <v>108</v>
      </c>
      <c r="F19" s="58"/>
    </row>
    <row r="20" spans="1:6" x14ac:dyDescent="0.25">
      <c r="A20" s="26">
        <f>'Список класса'!A18</f>
        <v>15</v>
      </c>
      <c r="B20" s="26" t="str">
        <f>'Список класса'!B18</f>
        <v>Ученик 15</v>
      </c>
      <c r="C20" s="51" t="s">
        <v>107</v>
      </c>
      <c r="D20" s="52" t="s">
        <v>107</v>
      </c>
      <c r="E20" s="53" t="s">
        <v>109</v>
      </c>
      <c r="F20" s="58"/>
    </row>
    <row r="21" spans="1:6" x14ac:dyDescent="0.25">
      <c r="A21" s="26">
        <f>'Список класса'!A19</f>
        <v>16</v>
      </c>
      <c r="B21" s="26" t="str">
        <f>'Список класса'!B19</f>
        <v>Ученик 16</v>
      </c>
      <c r="C21" s="51" t="s">
        <v>108</v>
      </c>
      <c r="D21" s="52" t="s">
        <v>108</v>
      </c>
      <c r="E21" s="53" t="s">
        <v>108</v>
      </c>
      <c r="F21" s="58"/>
    </row>
    <row r="22" spans="1:6" x14ac:dyDescent="0.25">
      <c r="A22" s="26">
        <f>'Список класса'!A20</f>
        <v>17</v>
      </c>
      <c r="B22" s="26" t="str">
        <f>'Список класса'!B20</f>
        <v>Ученик 17</v>
      </c>
      <c r="C22" s="51" t="s">
        <v>108</v>
      </c>
      <c r="D22" s="52" t="s">
        <v>109</v>
      </c>
      <c r="E22" s="53" t="s">
        <v>107</v>
      </c>
      <c r="F22" s="58"/>
    </row>
    <row r="23" spans="1:6" x14ac:dyDescent="0.25">
      <c r="A23" s="26">
        <f>'Список класса'!A21</f>
        <v>18</v>
      </c>
      <c r="B23" s="26" t="str">
        <f>'Список класса'!B21</f>
        <v>Ученик 18</v>
      </c>
      <c r="C23" s="51" t="s">
        <v>107</v>
      </c>
      <c r="D23" s="52" t="s">
        <v>110</v>
      </c>
      <c r="E23" s="53" t="s">
        <v>108</v>
      </c>
      <c r="F23" s="58"/>
    </row>
    <row r="24" spans="1:6" x14ac:dyDescent="0.25">
      <c r="A24" s="26">
        <f>'Список класса'!A22</f>
        <v>19</v>
      </c>
      <c r="B24" s="26" t="str">
        <f>'Список класса'!B22</f>
        <v>Ученик 19</v>
      </c>
      <c r="C24" s="51" t="s">
        <v>110</v>
      </c>
      <c r="D24" s="52" t="s">
        <v>109</v>
      </c>
      <c r="E24" s="53" t="s">
        <v>110</v>
      </c>
      <c r="F24" s="58"/>
    </row>
    <row r="25" spans="1:6" x14ac:dyDescent="0.25">
      <c r="A25" s="26">
        <f>'Список класса'!A23</f>
        <v>20</v>
      </c>
      <c r="B25" s="26" t="str">
        <f>'Список класса'!B23</f>
        <v>Ученик 20</v>
      </c>
      <c r="C25" s="51" t="s">
        <v>110</v>
      </c>
      <c r="D25" s="52" t="s">
        <v>107</v>
      </c>
      <c r="E25" s="53" t="s">
        <v>108</v>
      </c>
      <c r="F25" s="58"/>
    </row>
  </sheetData>
  <mergeCells count="5">
    <mergeCell ref="C4:E4"/>
    <mergeCell ref="B4:B5"/>
    <mergeCell ref="A4:A5"/>
    <mergeCell ref="A3:E3"/>
    <mergeCell ref="G5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C29" sqref="C29"/>
    </sheetView>
  </sheetViews>
  <sheetFormatPr defaultRowHeight="15" x14ac:dyDescent="0.25"/>
  <cols>
    <col min="2" max="2" width="24.42578125" customWidth="1"/>
    <col min="3" max="5" width="31.42578125" customWidth="1"/>
    <col min="6" max="6" width="18.42578125" style="54" customWidth="1"/>
    <col min="7" max="7" width="6.28515625" customWidth="1"/>
    <col min="8" max="8" width="19.7109375" customWidth="1"/>
  </cols>
  <sheetData>
    <row r="1" spans="1:10" x14ac:dyDescent="0.25">
      <c r="A1" s="15" t="str">
        <f>'Список класса'!A1</f>
        <v>Класс:</v>
      </c>
      <c r="B1" t="str">
        <f>'Список класса'!B1</f>
        <v>8 Б</v>
      </c>
    </row>
    <row r="3" spans="1:10" ht="21" x14ac:dyDescent="0.35">
      <c r="A3" s="12" t="s">
        <v>69</v>
      </c>
      <c r="B3" s="12"/>
      <c r="C3" s="12"/>
      <c r="D3" s="12"/>
      <c r="E3" s="12"/>
      <c r="F3" s="59" t="s">
        <v>114</v>
      </c>
      <c r="H3" s="59"/>
    </row>
    <row r="4" spans="1:10" x14ac:dyDescent="0.25">
      <c r="A4" s="19" t="s">
        <v>32</v>
      </c>
      <c r="B4" s="19" t="s">
        <v>67</v>
      </c>
      <c r="C4" s="19" t="s">
        <v>68</v>
      </c>
      <c r="D4" s="31"/>
      <c r="E4" s="31"/>
      <c r="F4" s="56"/>
    </row>
    <row r="5" spans="1:10" ht="60" x14ac:dyDescent="0.25">
      <c r="A5" s="19"/>
      <c r="B5" s="19"/>
      <c r="C5" s="23" t="s">
        <v>0</v>
      </c>
      <c r="D5" s="32" t="s">
        <v>1</v>
      </c>
      <c r="E5" s="25" t="s">
        <v>2</v>
      </c>
      <c r="F5" s="59" t="s">
        <v>118</v>
      </c>
      <c r="G5" s="13" t="s">
        <v>3</v>
      </c>
      <c r="H5" s="13"/>
    </row>
    <row r="6" spans="1:10" ht="15.75" x14ac:dyDescent="0.25">
      <c r="A6" s="26">
        <f>'Список класса'!A4</f>
        <v>1</v>
      </c>
      <c r="B6" s="26" t="str">
        <f>'Список класса'!B4</f>
        <v>Ученик 1</v>
      </c>
      <c r="C6" s="51">
        <v>2</v>
      </c>
      <c r="D6" s="52">
        <v>3</v>
      </c>
      <c r="E6" s="53">
        <v>5</v>
      </c>
      <c r="F6" s="58">
        <f>MIN(C6:E6)</f>
        <v>2</v>
      </c>
      <c r="G6" s="61">
        <v>1</v>
      </c>
      <c r="H6" s="16" t="s">
        <v>111</v>
      </c>
      <c r="I6">
        <f>COUNTIFS($C$6:$E$25,G6)</f>
        <v>2</v>
      </c>
      <c r="J6" s="60" t="s">
        <v>112</v>
      </c>
    </row>
    <row r="7" spans="1:10" ht="15.75" x14ac:dyDescent="0.25">
      <c r="A7" s="26">
        <f>'Список класса'!A5</f>
        <v>2</v>
      </c>
      <c r="B7" s="26" t="str">
        <f>'Список класса'!B5</f>
        <v>Ученик 2</v>
      </c>
      <c r="C7" s="51">
        <v>4</v>
      </c>
      <c r="D7" s="52">
        <v>5</v>
      </c>
      <c r="E7" s="53">
        <v>4</v>
      </c>
      <c r="F7" s="58">
        <f t="shared" ref="F7:F25" si="0">MIN(C7:E7)</f>
        <v>4</v>
      </c>
      <c r="G7" s="61">
        <v>2</v>
      </c>
      <c r="H7" s="16" t="s">
        <v>107</v>
      </c>
      <c r="I7">
        <f t="shared" ref="I7:I10" si="1">COUNTIFS($C$6:$E$25,G7)</f>
        <v>16</v>
      </c>
    </row>
    <row r="8" spans="1:10" ht="15.75" x14ac:dyDescent="0.25">
      <c r="A8" s="26">
        <f>'Список класса'!A6</f>
        <v>3</v>
      </c>
      <c r="B8" s="26" t="str">
        <f>'Список класса'!B6</f>
        <v>Ученик 3</v>
      </c>
      <c r="C8" s="51">
        <v>3</v>
      </c>
      <c r="D8" s="52">
        <v>5</v>
      </c>
      <c r="E8" s="53">
        <v>2</v>
      </c>
      <c r="F8" s="58">
        <f t="shared" si="0"/>
        <v>2</v>
      </c>
      <c r="G8" s="61">
        <v>3</v>
      </c>
      <c r="H8" s="16" t="s">
        <v>108</v>
      </c>
      <c r="I8">
        <f t="shared" si="1"/>
        <v>17</v>
      </c>
    </row>
    <row r="9" spans="1:10" ht="15.75" x14ac:dyDescent="0.25">
      <c r="A9" s="26">
        <f>'Список класса'!A7</f>
        <v>4</v>
      </c>
      <c r="B9" s="26" t="str">
        <f>'Список класса'!B7</f>
        <v>Ученик 4</v>
      </c>
      <c r="C9" s="51">
        <v>2</v>
      </c>
      <c r="D9" s="52">
        <v>1</v>
      </c>
      <c r="E9" s="53">
        <v>1</v>
      </c>
      <c r="F9" s="58">
        <f t="shared" si="0"/>
        <v>1</v>
      </c>
      <c r="G9" s="61">
        <v>4</v>
      </c>
      <c r="H9" s="16">
        <v>4</v>
      </c>
      <c r="I9">
        <f t="shared" si="1"/>
        <v>12</v>
      </c>
    </row>
    <row r="10" spans="1:10" ht="15.75" x14ac:dyDescent="0.25">
      <c r="A10" s="26">
        <f>'Список класса'!A8</f>
        <v>5</v>
      </c>
      <c r="B10" s="26" t="str">
        <f>'Список класса'!B8</f>
        <v>Ученик 5</v>
      </c>
      <c r="C10" s="51">
        <v>5</v>
      </c>
      <c r="D10" s="52">
        <v>3</v>
      </c>
      <c r="E10" s="53">
        <v>5</v>
      </c>
      <c r="F10" s="58">
        <f t="shared" si="0"/>
        <v>3</v>
      </c>
      <c r="G10" s="61">
        <v>5</v>
      </c>
      <c r="H10" s="16" t="s">
        <v>109</v>
      </c>
      <c r="I10">
        <f t="shared" si="1"/>
        <v>13</v>
      </c>
    </row>
    <row r="11" spans="1:10" x14ac:dyDescent="0.25">
      <c r="A11" s="26">
        <f>'Список класса'!A9</f>
        <v>6</v>
      </c>
      <c r="B11" s="26" t="str">
        <f>'Список класса'!B9</f>
        <v>Ученик 6</v>
      </c>
      <c r="C11" s="51">
        <v>3</v>
      </c>
      <c r="D11" s="52">
        <v>2</v>
      </c>
      <c r="E11" s="53">
        <v>3</v>
      </c>
      <c r="F11" s="58">
        <f t="shared" si="0"/>
        <v>2</v>
      </c>
      <c r="H11" s="17"/>
      <c r="I11">
        <f>SUM(I6:I10)</f>
        <v>60</v>
      </c>
      <c r="J11" s="60" t="s">
        <v>113</v>
      </c>
    </row>
    <row r="12" spans="1:10" x14ac:dyDescent="0.25">
      <c r="A12" s="26">
        <f>'Список класса'!A10</f>
        <v>7</v>
      </c>
      <c r="B12" s="26" t="str">
        <f>'Список класса'!B10</f>
        <v>Ученик 7</v>
      </c>
      <c r="C12" s="51">
        <v>2</v>
      </c>
      <c r="D12" s="52">
        <v>5</v>
      </c>
      <c r="E12" s="53">
        <v>4</v>
      </c>
      <c r="F12" s="58">
        <f t="shared" si="0"/>
        <v>2</v>
      </c>
    </row>
    <row r="13" spans="1:10" x14ac:dyDescent="0.25">
      <c r="A13" s="26">
        <f>'Список класса'!A11</f>
        <v>8</v>
      </c>
      <c r="B13" s="26" t="str">
        <f>'Список класса'!B11</f>
        <v>Ученик 8</v>
      </c>
      <c r="C13" s="51">
        <v>3</v>
      </c>
      <c r="D13" s="52">
        <v>4</v>
      </c>
      <c r="E13" s="53">
        <v>2</v>
      </c>
      <c r="F13" s="58">
        <f t="shared" si="0"/>
        <v>2</v>
      </c>
    </row>
    <row r="14" spans="1:10" x14ac:dyDescent="0.25">
      <c r="A14" s="26">
        <f>'Список класса'!A12</f>
        <v>9</v>
      </c>
      <c r="B14" s="26" t="str">
        <f>'Список класса'!B12</f>
        <v>Ученик 9</v>
      </c>
      <c r="C14" s="51">
        <v>5</v>
      </c>
      <c r="D14" s="52">
        <v>3</v>
      </c>
      <c r="E14" s="53">
        <v>3</v>
      </c>
      <c r="F14" s="58">
        <f t="shared" si="0"/>
        <v>3</v>
      </c>
    </row>
    <row r="15" spans="1:10" x14ac:dyDescent="0.25">
      <c r="A15" s="26">
        <f>'Список класса'!A13</f>
        <v>10</v>
      </c>
      <c r="B15" s="26" t="str">
        <f>'Список класса'!B13</f>
        <v>Ученик 10</v>
      </c>
      <c r="C15" s="51">
        <v>2</v>
      </c>
      <c r="D15" s="52">
        <v>5</v>
      </c>
      <c r="E15" s="53">
        <v>2</v>
      </c>
      <c r="F15" s="58">
        <f t="shared" si="0"/>
        <v>2</v>
      </c>
    </row>
    <row r="16" spans="1:10" x14ac:dyDescent="0.25">
      <c r="A16" s="26">
        <f>'Список класса'!A14</f>
        <v>11</v>
      </c>
      <c r="B16" s="26" t="str">
        <f>'Список класса'!B14</f>
        <v>Ученик 11</v>
      </c>
      <c r="C16" s="51">
        <v>5</v>
      </c>
      <c r="D16" s="52">
        <v>4</v>
      </c>
      <c r="E16" s="53">
        <v>3</v>
      </c>
      <c r="F16" s="58">
        <f t="shared" si="0"/>
        <v>3</v>
      </c>
    </row>
    <row r="17" spans="1:6" x14ac:dyDescent="0.25">
      <c r="A17" s="26">
        <f>'Список класса'!A15</f>
        <v>12</v>
      </c>
      <c r="B17" s="26" t="str">
        <f>'Список класса'!B15</f>
        <v>Ученик 12</v>
      </c>
      <c r="C17" s="51">
        <v>4</v>
      </c>
      <c r="D17" s="52">
        <v>3</v>
      </c>
      <c r="E17" s="53">
        <v>4</v>
      </c>
      <c r="F17" s="58">
        <f t="shared" si="0"/>
        <v>3</v>
      </c>
    </row>
    <row r="18" spans="1:6" x14ac:dyDescent="0.25">
      <c r="A18" s="26">
        <f>'Список класса'!A16</f>
        <v>13</v>
      </c>
      <c r="B18" s="26" t="str">
        <f>'Список класса'!B16</f>
        <v>Ученик 13</v>
      </c>
      <c r="C18" s="51">
        <v>2</v>
      </c>
      <c r="D18" s="52">
        <v>2</v>
      </c>
      <c r="E18" s="53">
        <v>2</v>
      </c>
      <c r="F18" s="58">
        <f t="shared" si="0"/>
        <v>2</v>
      </c>
    </row>
    <row r="19" spans="1:6" x14ac:dyDescent="0.25">
      <c r="A19" s="26">
        <f>'Список класса'!A17</f>
        <v>14</v>
      </c>
      <c r="B19" s="26" t="str">
        <f>'Список класса'!B17</f>
        <v>Ученик 14</v>
      </c>
      <c r="C19" s="51">
        <v>4</v>
      </c>
      <c r="D19" s="52">
        <v>5</v>
      </c>
      <c r="E19" s="53">
        <v>3</v>
      </c>
      <c r="F19" s="58">
        <f t="shared" si="0"/>
        <v>3</v>
      </c>
    </row>
    <row r="20" spans="1:6" x14ac:dyDescent="0.25">
      <c r="A20" s="26">
        <f>'Список класса'!A18</f>
        <v>15</v>
      </c>
      <c r="B20" s="26" t="str">
        <f>'Список класса'!B18</f>
        <v>Ученик 15</v>
      </c>
      <c r="C20" s="51">
        <v>2</v>
      </c>
      <c r="D20" s="52">
        <v>2</v>
      </c>
      <c r="E20" s="53">
        <v>5</v>
      </c>
      <c r="F20" s="58">
        <f t="shared" si="0"/>
        <v>2</v>
      </c>
    </row>
    <row r="21" spans="1:6" x14ac:dyDescent="0.25">
      <c r="A21" s="26">
        <f>'Список класса'!A19</f>
        <v>16</v>
      </c>
      <c r="B21" s="26" t="str">
        <f>'Список класса'!B19</f>
        <v>Ученик 16</v>
      </c>
      <c r="C21" s="51">
        <v>3</v>
      </c>
      <c r="D21" s="52">
        <v>3</v>
      </c>
      <c r="E21" s="53">
        <v>3</v>
      </c>
      <c r="F21" s="58">
        <f t="shared" si="0"/>
        <v>3</v>
      </c>
    </row>
    <row r="22" spans="1:6" x14ac:dyDescent="0.25">
      <c r="A22" s="26">
        <f>'Список класса'!A20</f>
        <v>17</v>
      </c>
      <c r="B22" s="26" t="str">
        <f>'Список класса'!B20</f>
        <v>Ученик 17</v>
      </c>
      <c r="C22" s="51">
        <v>3</v>
      </c>
      <c r="D22" s="52">
        <v>5</v>
      </c>
      <c r="E22" s="53">
        <v>2</v>
      </c>
      <c r="F22" s="58">
        <f t="shared" si="0"/>
        <v>2</v>
      </c>
    </row>
    <row r="23" spans="1:6" x14ac:dyDescent="0.25">
      <c r="A23" s="26">
        <f>'Список класса'!A21</f>
        <v>18</v>
      </c>
      <c r="B23" s="26" t="str">
        <f>'Список класса'!B21</f>
        <v>Ученик 18</v>
      </c>
      <c r="C23" s="51">
        <v>2</v>
      </c>
      <c r="D23" s="52">
        <v>4</v>
      </c>
      <c r="E23" s="53">
        <v>3</v>
      </c>
      <c r="F23" s="58">
        <f t="shared" si="0"/>
        <v>2</v>
      </c>
    </row>
    <row r="24" spans="1:6" x14ac:dyDescent="0.25">
      <c r="A24" s="26">
        <f>'Список класса'!A22</f>
        <v>19</v>
      </c>
      <c r="B24" s="26" t="str">
        <f>'Список класса'!B22</f>
        <v>Ученик 19</v>
      </c>
      <c r="C24" s="51">
        <v>4</v>
      </c>
      <c r="D24" s="52">
        <v>5</v>
      </c>
      <c r="E24" s="53">
        <v>4</v>
      </c>
      <c r="F24" s="58">
        <f t="shared" si="0"/>
        <v>4</v>
      </c>
    </row>
    <row r="25" spans="1:6" x14ac:dyDescent="0.25">
      <c r="A25" s="26">
        <f>'Список класса'!A23</f>
        <v>20</v>
      </c>
      <c r="B25" s="26" t="str">
        <f>'Список класса'!B23</f>
        <v>Ученик 20</v>
      </c>
      <c r="C25" s="51">
        <v>4</v>
      </c>
      <c r="D25" s="52">
        <v>2</v>
      </c>
      <c r="E25" s="53">
        <v>3</v>
      </c>
      <c r="F25" s="58">
        <f t="shared" si="0"/>
        <v>2</v>
      </c>
    </row>
  </sheetData>
  <mergeCells count="5">
    <mergeCell ref="A3:E3"/>
    <mergeCell ref="A4:A5"/>
    <mergeCell ref="B4:B5"/>
    <mergeCell ref="C4:E4"/>
    <mergeCell ref="G5:H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workbookViewId="0">
      <selection activeCell="B2" sqref="B2"/>
    </sheetView>
  </sheetViews>
  <sheetFormatPr defaultRowHeight="15" x14ac:dyDescent="0.25"/>
  <cols>
    <col min="1" max="1" width="30.85546875" customWidth="1"/>
    <col min="2" max="7" width="31" customWidth="1"/>
  </cols>
  <sheetData>
    <row r="1" spans="1:7" x14ac:dyDescent="0.25">
      <c r="A1" s="35" t="s">
        <v>68</v>
      </c>
      <c r="B1" s="37" t="s">
        <v>105</v>
      </c>
      <c r="C1" s="38"/>
      <c r="D1" s="38"/>
      <c r="E1" s="38"/>
      <c r="F1" s="38"/>
      <c r="G1" s="39"/>
    </row>
    <row r="2" spans="1:7" x14ac:dyDescent="0.25">
      <c r="A2" s="36"/>
      <c r="B2" s="40">
        <v>1</v>
      </c>
      <c r="C2" s="40">
        <v>2</v>
      </c>
      <c r="D2" s="40">
        <v>3</v>
      </c>
      <c r="E2" s="40">
        <v>4</v>
      </c>
      <c r="F2" s="40">
        <v>5</v>
      </c>
      <c r="G2" s="40">
        <v>6</v>
      </c>
    </row>
    <row r="3" spans="1:7" ht="195" x14ac:dyDescent="0.25">
      <c r="A3" s="18" t="s">
        <v>0</v>
      </c>
      <c r="B3" s="41" t="s">
        <v>10</v>
      </c>
      <c r="C3" s="41" t="s">
        <v>5</v>
      </c>
      <c r="D3" s="41" t="s">
        <v>8</v>
      </c>
      <c r="E3" s="41" t="s">
        <v>9</v>
      </c>
      <c r="F3" s="41" t="s">
        <v>20</v>
      </c>
      <c r="G3" s="41" t="s">
        <v>19</v>
      </c>
    </row>
    <row r="4" spans="1:7" ht="105" x14ac:dyDescent="0.25">
      <c r="A4" s="42" t="s">
        <v>29</v>
      </c>
      <c r="B4" s="43" t="s">
        <v>11</v>
      </c>
      <c r="C4" s="43" t="s">
        <v>6</v>
      </c>
      <c r="D4" s="43" t="s">
        <v>12</v>
      </c>
      <c r="E4" s="43" t="s">
        <v>13</v>
      </c>
      <c r="F4" s="43" t="s">
        <v>14</v>
      </c>
      <c r="G4" s="43" t="s">
        <v>15</v>
      </c>
    </row>
    <row r="5" spans="1:7" ht="165" x14ac:dyDescent="0.25">
      <c r="A5" s="44" t="s">
        <v>2</v>
      </c>
      <c r="B5" s="45" t="s">
        <v>4</v>
      </c>
      <c r="C5" s="45" t="s">
        <v>7</v>
      </c>
      <c r="D5" s="45" t="s">
        <v>16</v>
      </c>
      <c r="E5" s="45" t="s">
        <v>17</v>
      </c>
      <c r="F5" s="45" t="s">
        <v>18</v>
      </c>
      <c r="G5" s="45" t="s">
        <v>104</v>
      </c>
    </row>
    <row r="6" spans="1:7" x14ac:dyDescent="0.25">
      <c r="G6" s="2"/>
    </row>
    <row r="7" spans="1:7" x14ac:dyDescent="0.25">
      <c r="G7" s="2"/>
    </row>
    <row r="8" spans="1:7" x14ac:dyDescent="0.25">
      <c r="G8" s="2"/>
    </row>
    <row r="14" spans="1:7" x14ac:dyDescent="0.25">
      <c r="B14" s="2"/>
    </row>
    <row r="15" spans="1:7" x14ac:dyDescent="0.25">
      <c r="B15" s="2"/>
    </row>
    <row r="16" spans="1:7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</sheetData>
  <mergeCells count="2">
    <mergeCell ref="B1:G1"/>
    <mergeCell ref="A1:A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tabSelected="1" zoomScaleNormal="100" workbookViewId="0">
      <selection activeCell="C7" sqref="C7"/>
    </sheetView>
  </sheetViews>
  <sheetFormatPr defaultRowHeight="15" x14ac:dyDescent="0.25"/>
  <cols>
    <col min="1" max="1" width="8.140625" style="46" customWidth="1"/>
    <col min="2" max="2" width="33" style="46" bestFit="1" customWidth="1"/>
    <col min="3" max="3" width="9" style="46" customWidth="1"/>
    <col min="4" max="4" width="9.5703125" style="46" customWidth="1"/>
    <col min="5" max="5" width="7.85546875" style="46" customWidth="1"/>
    <col min="6" max="6" width="9" style="46" bestFit="1" customWidth="1"/>
    <col min="7" max="7" width="9.5703125" style="46" bestFit="1" customWidth="1"/>
    <col min="8" max="8" width="7.85546875" style="46" bestFit="1" customWidth="1"/>
    <col min="9" max="9" width="9" style="46" bestFit="1" customWidth="1"/>
    <col min="10" max="10" width="9.5703125" style="46" bestFit="1" customWidth="1"/>
    <col min="11" max="11" width="7.85546875" style="46" bestFit="1" customWidth="1"/>
    <col min="12" max="12" width="9" style="46" bestFit="1" customWidth="1"/>
    <col min="13" max="13" width="9.5703125" style="46" customWidth="1"/>
    <col min="14" max="14" width="7.85546875" style="46" bestFit="1" customWidth="1"/>
    <col min="15" max="15" width="9" style="46" bestFit="1" customWidth="1"/>
    <col min="16" max="16" width="9.5703125" style="46" bestFit="1" customWidth="1"/>
    <col min="17" max="17" width="7.85546875" style="46" bestFit="1" customWidth="1"/>
    <col min="18" max="18" width="9" style="46" bestFit="1" customWidth="1"/>
    <col min="19" max="19" width="9.5703125" style="46" bestFit="1" customWidth="1"/>
    <col min="20" max="20" width="7.85546875" style="46" bestFit="1" customWidth="1"/>
    <col min="21" max="16384" width="9.140625" style="33"/>
  </cols>
  <sheetData>
    <row r="1" spans="1:20" x14ac:dyDescent="0.25">
      <c r="A1" s="15" t="str">
        <f>'Список класса'!A1</f>
        <v>Класс:</v>
      </c>
      <c r="B1" s="15" t="str">
        <f>'Список класса'!B1</f>
        <v>8 Б</v>
      </c>
    </row>
    <row r="3" spans="1:20" x14ac:dyDescent="0.25">
      <c r="A3" s="19" t="s">
        <v>32</v>
      </c>
      <c r="B3" s="47" t="s">
        <v>62</v>
      </c>
      <c r="C3" s="48" t="s">
        <v>121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0" ht="105" x14ac:dyDescent="0.25">
      <c r="A4" s="19"/>
      <c r="B4" s="47"/>
      <c r="C4" s="67" t="s">
        <v>106</v>
      </c>
      <c r="D4" s="67"/>
      <c r="E4" s="67"/>
      <c r="F4" s="67" t="s">
        <v>33</v>
      </c>
      <c r="G4" s="67"/>
      <c r="H4" s="67"/>
      <c r="I4" s="68" t="s">
        <v>37</v>
      </c>
      <c r="J4" s="68"/>
      <c r="K4" s="68"/>
      <c r="L4" s="68" t="s">
        <v>36</v>
      </c>
      <c r="M4" s="68"/>
      <c r="N4" s="68"/>
      <c r="O4" s="66" t="s">
        <v>34</v>
      </c>
      <c r="P4" s="66"/>
      <c r="Q4" s="66"/>
      <c r="R4" s="66" t="s">
        <v>35</v>
      </c>
      <c r="S4" s="66"/>
      <c r="T4" s="66"/>
    </row>
    <row r="5" spans="1:20" x14ac:dyDescent="0.25">
      <c r="A5" s="19"/>
      <c r="B5" s="47"/>
      <c r="C5" s="63" t="s">
        <v>115</v>
      </c>
      <c r="D5" s="63" t="s">
        <v>116</v>
      </c>
      <c r="E5" s="63" t="s">
        <v>117</v>
      </c>
      <c r="F5" s="63" t="s">
        <v>115</v>
      </c>
      <c r="G5" s="63" t="s">
        <v>116</v>
      </c>
      <c r="H5" s="63" t="s">
        <v>117</v>
      </c>
      <c r="I5" s="63" t="s">
        <v>115</v>
      </c>
      <c r="J5" s="63" t="s">
        <v>116</v>
      </c>
      <c r="K5" s="63" t="s">
        <v>117</v>
      </c>
      <c r="L5" s="63" t="s">
        <v>115</v>
      </c>
      <c r="M5" s="63" t="s">
        <v>116</v>
      </c>
      <c r="N5" s="63" t="s">
        <v>117</v>
      </c>
      <c r="O5" s="63" t="s">
        <v>115</v>
      </c>
      <c r="P5" s="63" t="s">
        <v>116</v>
      </c>
      <c r="Q5" s="63" t="s">
        <v>117</v>
      </c>
      <c r="R5" s="63" t="s">
        <v>115</v>
      </c>
      <c r="S5" s="63" t="s">
        <v>116</v>
      </c>
      <c r="T5" s="63" t="s">
        <v>117</v>
      </c>
    </row>
    <row r="6" spans="1:20" x14ac:dyDescent="0.25">
      <c r="A6" s="19"/>
      <c r="B6" s="47"/>
      <c r="C6" s="64" t="s">
        <v>21</v>
      </c>
      <c r="D6" s="64"/>
      <c r="E6" s="64"/>
      <c r="F6" s="64" t="s">
        <v>21</v>
      </c>
      <c r="G6" s="64"/>
      <c r="H6" s="64"/>
      <c r="I6" s="64" t="s">
        <v>21</v>
      </c>
      <c r="J6" s="64"/>
      <c r="K6" s="64"/>
      <c r="L6" s="64" t="s">
        <v>21</v>
      </c>
      <c r="M6" s="64"/>
      <c r="N6" s="64"/>
      <c r="O6" s="64" t="s">
        <v>21</v>
      </c>
      <c r="P6" s="64"/>
      <c r="Q6" s="64"/>
      <c r="R6" s="64" t="s">
        <v>21</v>
      </c>
      <c r="S6" s="64"/>
      <c r="T6" s="64"/>
    </row>
    <row r="7" spans="1:20" x14ac:dyDescent="0.25">
      <c r="A7" s="50">
        <v>1</v>
      </c>
      <c r="B7" s="50"/>
      <c r="C7" s="62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spans="1:20" x14ac:dyDescent="0.25">
      <c r="A8" s="50">
        <v>2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</row>
    <row r="9" spans="1:20" x14ac:dyDescent="0.25">
      <c r="A9" s="50">
        <v>3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</row>
    <row r="10" spans="1:20" x14ac:dyDescent="0.25">
      <c r="A10" s="50">
        <v>4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</row>
    <row r="11" spans="1:20" x14ac:dyDescent="0.25">
      <c r="A11" s="50">
        <v>5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</row>
    <row r="12" spans="1:20" x14ac:dyDescent="0.25">
      <c r="A12" s="50">
        <v>6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</row>
    <row r="13" spans="1:20" x14ac:dyDescent="0.25">
      <c r="A13" s="50">
        <v>7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</row>
    <row r="14" spans="1:20" x14ac:dyDescent="0.25">
      <c r="A14" s="50">
        <v>8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</row>
    <row r="15" spans="1:20" x14ac:dyDescent="0.25">
      <c r="A15" s="50">
        <v>9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</row>
    <row r="16" spans="1:20" x14ac:dyDescent="0.25">
      <c r="A16" s="50">
        <v>10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</row>
    <row r="19" spans="1:21" x14ac:dyDescent="0.25">
      <c r="A19" s="19" t="s">
        <v>32</v>
      </c>
      <c r="B19" s="47" t="s">
        <v>63</v>
      </c>
      <c r="C19" s="48" t="s">
        <v>122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</row>
    <row r="20" spans="1:21" x14ac:dyDescent="0.25">
      <c r="A20" s="19"/>
      <c r="B20" s="47"/>
      <c r="C20" s="49" t="s">
        <v>38</v>
      </c>
      <c r="D20" s="49"/>
      <c r="E20" s="49"/>
      <c r="F20" s="49" t="s">
        <v>39</v>
      </c>
      <c r="G20" s="49"/>
      <c r="H20" s="49"/>
      <c r="I20" s="49" t="s">
        <v>42</v>
      </c>
      <c r="J20" s="49"/>
      <c r="K20" s="49"/>
      <c r="L20" s="49" t="s">
        <v>43</v>
      </c>
      <c r="M20" s="49"/>
      <c r="N20" s="49"/>
      <c r="O20" s="49" t="s">
        <v>41</v>
      </c>
      <c r="P20" s="49"/>
      <c r="Q20" s="49"/>
      <c r="R20" s="49" t="s">
        <v>40</v>
      </c>
      <c r="S20" s="49"/>
      <c r="T20" s="49"/>
      <c r="U20" s="59" t="s">
        <v>119</v>
      </c>
    </row>
    <row r="21" spans="1:21" x14ac:dyDescent="0.25">
      <c r="A21" s="19"/>
      <c r="B21" s="47"/>
      <c r="C21" s="65" t="str">
        <f>C5</f>
        <v>Февраль</v>
      </c>
      <c r="D21" s="65" t="str">
        <f t="shared" ref="D21:T21" si="0">D5</f>
        <v>Сентябрь</v>
      </c>
      <c r="E21" s="65" t="str">
        <f t="shared" si="0"/>
        <v>Апрель</v>
      </c>
      <c r="F21" s="65" t="str">
        <f t="shared" si="0"/>
        <v>Февраль</v>
      </c>
      <c r="G21" s="65" t="str">
        <f t="shared" si="0"/>
        <v>Сентябрь</v>
      </c>
      <c r="H21" s="65" t="str">
        <f t="shared" si="0"/>
        <v>Апрель</v>
      </c>
      <c r="I21" s="65" t="str">
        <f t="shared" si="0"/>
        <v>Февраль</v>
      </c>
      <c r="J21" s="65" t="str">
        <f t="shared" si="0"/>
        <v>Сентябрь</v>
      </c>
      <c r="K21" s="65" t="str">
        <f t="shared" si="0"/>
        <v>Апрель</v>
      </c>
      <c r="L21" s="65" t="str">
        <f t="shared" si="0"/>
        <v>Февраль</v>
      </c>
      <c r="M21" s="65" t="str">
        <f t="shared" si="0"/>
        <v>Сентябрь</v>
      </c>
      <c r="N21" s="65" t="str">
        <f t="shared" si="0"/>
        <v>Апрель</v>
      </c>
      <c r="O21" s="65" t="str">
        <f t="shared" si="0"/>
        <v>Февраль</v>
      </c>
      <c r="P21" s="65" t="str">
        <f t="shared" si="0"/>
        <v>Сентябрь</v>
      </c>
      <c r="Q21" s="65" t="str">
        <f t="shared" si="0"/>
        <v>Апрель</v>
      </c>
      <c r="R21" s="65" t="str">
        <f t="shared" si="0"/>
        <v>Февраль</v>
      </c>
      <c r="S21" s="65" t="str">
        <f t="shared" si="0"/>
        <v>Сентябрь</v>
      </c>
      <c r="T21" s="65" t="str">
        <f t="shared" si="0"/>
        <v>Апрель</v>
      </c>
      <c r="U21" s="59" t="s">
        <v>126</v>
      </c>
    </row>
    <row r="22" spans="1:21" x14ac:dyDescent="0.25">
      <c r="A22" s="19"/>
      <c r="B22" s="47"/>
      <c r="C22" s="64" t="s">
        <v>21</v>
      </c>
      <c r="D22" s="64"/>
      <c r="E22" s="64"/>
      <c r="F22" s="64" t="s">
        <v>21</v>
      </c>
      <c r="G22" s="64"/>
      <c r="H22" s="64"/>
      <c r="I22" s="64" t="s">
        <v>21</v>
      </c>
      <c r="J22" s="64"/>
      <c r="K22" s="64"/>
      <c r="L22" s="64" t="s">
        <v>21</v>
      </c>
      <c r="M22" s="64"/>
      <c r="N22" s="64"/>
      <c r="O22" s="64" t="s">
        <v>21</v>
      </c>
      <c r="P22" s="64"/>
      <c r="Q22" s="64"/>
      <c r="R22" s="64" t="s">
        <v>21</v>
      </c>
      <c r="S22" s="64"/>
      <c r="T22" s="64"/>
    </row>
    <row r="23" spans="1:21" x14ac:dyDescent="0.25">
      <c r="A23" s="50">
        <v>1</v>
      </c>
      <c r="B23" s="50"/>
      <c r="C23" s="62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</row>
    <row r="24" spans="1:21" x14ac:dyDescent="0.25">
      <c r="A24" s="50">
        <v>2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</row>
    <row r="25" spans="1:21" x14ac:dyDescent="0.25">
      <c r="A25" s="50">
        <v>3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</row>
    <row r="26" spans="1:21" x14ac:dyDescent="0.25">
      <c r="A26" s="50">
        <v>4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</row>
    <row r="27" spans="1:21" x14ac:dyDescent="0.25">
      <c r="A27" s="50">
        <v>5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</row>
    <row r="28" spans="1:21" x14ac:dyDescent="0.25">
      <c r="A28" s="50">
        <v>6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</row>
    <row r="29" spans="1:21" x14ac:dyDescent="0.25">
      <c r="A29" s="50">
        <v>7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</row>
    <row r="30" spans="1:21" x14ac:dyDescent="0.25">
      <c r="A30" s="50">
        <v>8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</row>
    <row r="31" spans="1:21" x14ac:dyDescent="0.25">
      <c r="A31" s="50">
        <v>9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</row>
    <row r="32" spans="1:21" x14ac:dyDescent="0.25">
      <c r="A32" s="50">
        <v>10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</row>
    <row r="35" spans="1:20" ht="15" customHeight="1" x14ac:dyDescent="0.25">
      <c r="A35" s="19" t="s">
        <v>32</v>
      </c>
      <c r="B35" s="47" t="s">
        <v>64</v>
      </c>
      <c r="C35" s="48" t="s">
        <v>123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</row>
    <row r="36" spans="1:20" ht="15" customHeight="1" x14ac:dyDescent="0.25">
      <c r="A36" s="19"/>
      <c r="B36" s="47"/>
      <c r="C36" s="49" t="s">
        <v>44</v>
      </c>
      <c r="D36" s="49"/>
      <c r="E36" s="49"/>
      <c r="F36" s="49" t="s">
        <v>45</v>
      </c>
      <c r="G36" s="49"/>
      <c r="H36" s="49"/>
      <c r="I36" s="49" t="s">
        <v>46</v>
      </c>
      <c r="J36" s="49"/>
      <c r="K36" s="49"/>
      <c r="L36" s="49" t="s">
        <v>47</v>
      </c>
      <c r="M36" s="49"/>
      <c r="N36" s="49"/>
      <c r="O36" s="49" t="s">
        <v>48</v>
      </c>
      <c r="P36" s="49"/>
      <c r="Q36" s="49"/>
      <c r="R36" s="49" t="s">
        <v>49</v>
      </c>
      <c r="S36" s="49"/>
      <c r="T36" s="49"/>
    </row>
    <row r="37" spans="1:20" x14ac:dyDescent="0.25">
      <c r="A37" s="19"/>
      <c r="B37" s="47"/>
      <c r="C37" s="65" t="str">
        <f>C5</f>
        <v>Февраль</v>
      </c>
      <c r="D37" s="65" t="str">
        <f t="shared" ref="D37:T37" si="1">D5</f>
        <v>Сентябрь</v>
      </c>
      <c r="E37" s="65" t="str">
        <f t="shared" si="1"/>
        <v>Апрель</v>
      </c>
      <c r="F37" s="65" t="str">
        <f t="shared" si="1"/>
        <v>Февраль</v>
      </c>
      <c r="G37" s="65" t="str">
        <f t="shared" si="1"/>
        <v>Сентябрь</v>
      </c>
      <c r="H37" s="65" t="str">
        <f t="shared" si="1"/>
        <v>Апрель</v>
      </c>
      <c r="I37" s="65" t="str">
        <f t="shared" si="1"/>
        <v>Февраль</v>
      </c>
      <c r="J37" s="65" t="str">
        <f t="shared" si="1"/>
        <v>Сентябрь</v>
      </c>
      <c r="K37" s="65" t="str">
        <f t="shared" si="1"/>
        <v>Апрель</v>
      </c>
      <c r="L37" s="65" t="str">
        <f t="shared" si="1"/>
        <v>Февраль</v>
      </c>
      <c r="M37" s="65" t="str">
        <f t="shared" si="1"/>
        <v>Сентябрь</v>
      </c>
      <c r="N37" s="65" t="str">
        <f t="shared" si="1"/>
        <v>Апрель</v>
      </c>
      <c r="O37" s="65" t="str">
        <f t="shared" si="1"/>
        <v>Февраль</v>
      </c>
      <c r="P37" s="65" t="str">
        <f t="shared" si="1"/>
        <v>Сентябрь</v>
      </c>
      <c r="Q37" s="65" t="str">
        <f t="shared" si="1"/>
        <v>Апрель</v>
      </c>
      <c r="R37" s="65" t="str">
        <f t="shared" si="1"/>
        <v>Февраль</v>
      </c>
      <c r="S37" s="65" t="str">
        <f t="shared" si="1"/>
        <v>Сентябрь</v>
      </c>
      <c r="T37" s="65" t="str">
        <f t="shared" si="1"/>
        <v>Апрель</v>
      </c>
    </row>
    <row r="38" spans="1:20" x14ac:dyDescent="0.25">
      <c r="A38" s="19"/>
      <c r="B38" s="47"/>
      <c r="C38" s="64" t="s">
        <v>21</v>
      </c>
      <c r="D38" s="64"/>
      <c r="E38" s="64"/>
      <c r="F38" s="64" t="s">
        <v>21</v>
      </c>
      <c r="G38" s="64"/>
      <c r="H38" s="64"/>
      <c r="I38" s="64" t="s">
        <v>21</v>
      </c>
      <c r="J38" s="64"/>
      <c r="K38" s="64"/>
      <c r="L38" s="64" t="s">
        <v>21</v>
      </c>
      <c r="M38" s="64"/>
      <c r="N38" s="64"/>
      <c r="O38" s="64" t="s">
        <v>21</v>
      </c>
      <c r="P38" s="64"/>
      <c r="Q38" s="64"/>
      <c r="R38" s="64" t="s">
        <v>21</v>
      </c>
      <c r="S38" s="64"/>
      <c r="T38" s="64"/>
    </row>
    <row r="39" spans="1:20" x14ac:dyDescent="0.25">
      <c r="A39" s="50">
        <v>1</v>
      </c>
      <c r="B39" s="50"/>
      <c r="C39" s="62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</row>
    <row r="40" spans="1:20" x14ac:dyDescent="0.25">
      <c r="A40" s="50">
        <v>2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</row>
    <row r="41" spans="1:20" x14ac:dyDescent="0.25">
      <c r="A41" s="50">
        <v>3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</row>
    <row r="42" spans="1:20" x14ac:dyDescent="0.25">
      <c r="A42" s="50">
        <v>4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</row>
    <row r="43" spans="1:20" x14ac:dyDescent="0.25">
      <c r="A43" s="50">
        <v>5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</row>
    <row r="44" spans="1:20" x14ac:dyDescent="0.25">
      <c r="A44" s="50">
        <v>6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</row>
    <row r="45" spans="1:20" x14ac:dyDescent="0.25">
      <c r="A45" s="50">
        <v>7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</row>
    <row r="46" spans="1:20" x14ac:dyDescent="0.25">
      <c r="A46" s="50">
        <v>8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</row>
    <row r="47" spans="1:20" x14ac:dyDescent="0.25">
      <c r="A47" s="50">
        <v>9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</row>
    <row r="48" spans="1:20" x14ac:dyDescent="0.25">
      <c r="A48" s="50">
        <v>10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</row>
    <row r="51" spans="1:20" x14ac:dyDescent="0.25">
      <c r="A51" s="19" t="s">
        <v>32</v>
      </c>
      <c r="B51" s="47" t="s">
        <v>65</v>
      </c>
      <c r="C51" s="48" t="s">
        <v>124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</row>
    <row r="52" spans="1:20" x14ac:dyDescent="0.25">
      <c r="A52" s="19"/>
      <c r="B52" s="47"/>
      <c r="C52" s="49" t="s">
        <v>51</v>
      </c>
      <c r="D52" s="49"/>
      <c r="E52" s="49"/>
      <c r="F52" s="49" t="s">
        <v>50</v>
      </c>
      <c r="G52" s="49"/>
      <c r="H52" s="49"/>
      <c r="I52" s="49" t="s">
        <v>52</v>
      </c>
      <c r="J52" s="49"/>
      <c r="K52" s="49"/>
      <c r="L52" s="49" t="s">
        <v>53</v>
      </c>
      <c r="M52" s="49"/>
      <c r="N52" s="49"/>
      <c r="O52" s="49" t="s">
        <v>54</v>
      </c>
      <c r="P52" s="49"/>
      <c r="Q52" s="49"/>
      <c r="R52" s="49" t="s">
        <v>55</v>
      </c>
      <c r="S52" s="49"/>
      <c r="T52" s="49"/>
    </row>
    <row r="53" spans="1:20" x14ac:dyDescent="0.25">
      <c r="A53" s="19"/>
      <c r="B53" s="47"/>
      <c r="C53" s="65" t="str">
        <f>C5</f>
        <v>Февраль</v>
      </c>
      <c r="D53" s="65" t="str">
        <f t="shared" ref="D53:T53" si="2">D5</f>
        <v>Сентябрь</v>
      </c>
      <c r="E53" s="65" t="str">
        <f t="shared" si="2"/>
        <v>Апрель</v>
      </c>
      <c r="F53" s="65" t="str">
        <f t="shared" si="2"/>
        <v>Февраль</v>
      </c>
      <c r="G53" s="65" t="str">
        <f t="shared" si="2"/>
        <v>Сентябрь</v>
      </c>
      <c r="H53" s="65" t="str">
        <f t="shared" si="2"/>
        <v>Апрель</v>
      </c>
      <c r="I53" s="65" t="str">
        <f t="shared" si="2"/>
        <v>Февраль</v>
      </c>
      <c r="J53" s="65" t="str">
        <f t="shared" si="2"/>
        <v>Сентябрь</v>
      </c>
      <c r="K53" s="65" t="str">
        <f t="shared" si="2"/>
        <v>Апрель</v>
      </c>
      <c r="L53" s="65" t="str">
        <f t="shared" si="2"/>
        <v>Февраль</v>
      </c>
      <c r="M53" s="65" t="str">
        <f t="shared" si="2"/>
        <v>Сентябрь</v>
      </c>
      <c r="N53" s="65" t="str">
        <f t="shared" si="2"/>
        <v>Апрель</v>
      </c>
      <c r="O53" s="65" t="str">
        <f t="shared" si="2"/>
        <v>Февраль</v>
      </c>
      <c r="P53" s="65" t="str">
        <f t="shared" si="2"/>
        <v>Сентябрь</v>
      </c>
      <c r="Q53" s="65" t="str">
        <f t="shared" si="2"/>
        <v>Апрель</v>
      </c>
      <c r="R53" s="65" t="str">
        <f t="shared" si="2"/>
        <v>Февраль</v>
      </c>
      <c r="S53" s="65" t="str">
        <f t="shared" si="2"/>
        <v>Сентябрь</v>
      </c>
      <c r="T53" s="65" t="str">
        <f t="shared" si="2"/>
        <v>Апрель</v>
      </c>
    </row>
    <row r="54" spans="1:20" x14ac:dyDescent="0.25">
      <c r="A54" s="19"/>
      <c r="B54" s="47"/>
      <c r="C54" s="64" t="s">
        <v>21</v>
      </c>
      <c r="D54" s="64"/>
      <c r="E54" s="64"/>
      <c r="F54" s="64" t="s">
        <v>21</v>
      </c>
      <c r="G54" s="64"/>
      <c r="H54" s="64"/>
      <c r="I54" s="64" t="s">
        <v>21</v>
      </c>
      <c r="J54" s="64"/>
      <c r="K54" s="64"/>
      <c r="L54" s="64" t="s">
        <v>21</v>
      </c>
      <c r="M54" s="64"/>
      <c r="N54" s="64"/>
      <c r="O54" s="64" t="s">
        <v>21</v>
      </c>
      <c r="P54" s="64"/>
      <c r="Q54" s="64"/>
      <c r="R54" s="64" t="s">
        <v>21</v>
      </c>
      <c r="S54" s="64"/>
      <c r="T54" s="64"/>
    </row>
    <row r="55" spans="1:20" x14ac:dyDescent="0.25">
      <c r="A55" s="50">
        <v>1</v>
      </c>
      <c r="B55" s="50"/>
      <c r="C55" s="6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</row>
    <row r="56" spans="1:20" x14ac:dyDescent="0.25">
      <c r="A56" s="50">
        <v>2</v>
      </c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</row>
    <row r="57" spans="1:20" x14ac:dyDescent="0.25">
      <c r="A57" s="50">
        <v>3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</row>
    <row r="58" spans="1:20" x14ac:dyDescent="0.25">
      <c r="A58" s="50">
        <v>4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</row>
    <row r="59" spans="1:20" x14ac:dyDescent="0.25">
      <c r="A59" s="50">
        <v>5</v>
      </c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</row>
    <row r="60" spans="1:20" x14ac:dyDescent="0.25">
      <c r="A60" s="50">
        <v>6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</row>
    <row r="61" spans="1:20" x14ac:dyDescent="0.25">
      <c r="A61" s="50">
        <v>7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</row>
    <row r="62" spans="1:20" x14ac:dyDescent="0.25">
      <c r="A62" s="50">
        <v>8</v>
      </c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</row>
    <row r="63" spans="1:20" x14ac:dyDescent="0.25">
      <c r="A63" s="50">
        <v>9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</row>
    <row r="64" spans="1:20" x14ac:dyDescent="0.25">
      <c r="A64" s="50">
        <v>10</v>
      </c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</row>
    <row r="67" spans="1:20" x14ac:dyDescent="0.25">
      <c r="A67" s="19" t="s">
        <v>32</v>
      </c>
      <c r="B67" s="47" t="s">
        <v>66</v>
      </c>
      <c r="C67" s="48" t="s">
        <v>125</v>
      </c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</row>
    <row r="68" spans="1:20" ht="15" customHeight="1" x14ac:dyDescent="0.25">
      <c r="A68" s="19"/>
      <c r="B68" s="47"/>
      <c r="C68" s="49" t="s">
        <v>56</v>
      </c>
      <c r="D68" s="49"/>
      <c r="E68" s="49"/>
      <c r="F68" s="49" t="s">
        <v>57</v>
      </c>
      <c r="G68" s="49"/>
      <c r="H68" s="49"/>
      <c r="I68" s="49" t="s">
        <v>61</v>
      </c>
      <c r="J68" s="49"/>
      <c r="K68" s="49"/>
      <c r="L68" s="49" t="s">
        <v>60</v>
      </c>
      <c r="M68" s="49"/>
      <c r="N68" s="49"/>
      <c r="O68" s="49" t="s">
        <v>59</v>
      </c>
      <c r="P68" s="49"/>
      <c r="Q68" s="49"/>
      <c r="R68" s="49" t="s">
        <v>58</v>
      </c>
      <c r="S68" s="49"/>
      <c r="T68" s="49"/>
    </row>
    <row r="69" spans="1:20" x14ac:dyDescent="0.25">
      <c r="A69" s="19"/>
      <c r="B69" s="47"/>
      <c r="C69" s="65" t="str">
        <f>C5</f>
        <v>Февраль</v>
      </c>
      <c r="D69" s="65" t="str">
        <f t="shared" ref="D69:T69" si="3">D5</f>
        <v>Сентябрь</v>
      </c>
      <c r="E69" s="65" t="str">
        <f t="shared" si="3"/>
        <v>Апрель</v>
      </c>
      <c r="F69" s="65" t="str">
        <f t="shared" si="3"/>
        <v>Февраль</v>
      </c>
      <c r="G69" s="65" t="str">
        <f t="shared" si="3"/>
        <v>Сентябрь</v>
      </c>
      <c r="H69" s="65" t="str">
        <f t="shared" si="3"/>
        <v>Апрель</v>
      </c>
      <c r="I69" s="65" t="str">
        <f t="shared" si="3"/>
        <v>Февраль</v>
      </c>
      <c r="J69" s="65" t="str">
        <f t="shared" si="3"/>
        <v>Сентябрь</v>
      </c>
      <c r="K69" s="65" t="str">
        <f t="shared" si="3"/>
        <v>Апрель</v>
      </c>
      <c r="L69" s="65" t="str">
        <f t="shared" si="3"/>
        <v>Февраль</v>
      </c>
      <c r="M69" s="65" t="str">
        <f t="shared" si="3"/>
        <v>Сентябрь</v>
      </c>
      <c r="N69" s="65" t="str">
        <f t="shared" si="3"/>
        <v>Апрель</v>
      </c>
      <c r="O69" s="65" t="str">
        <f t="shared" si="3"/>
        <v>Февраль</v>
      </c>
      <c r="P69" s="65" t="str">
        <f t="shared" si="3"/>
        <v>Сентябрь</v>
      </c>
      <c r="Q69" s="65" t="str">
        <f t="shared" si="3"/>
        <v>Апрель</v>
      </c>
      <c r="R69" s="65" t="str">
        <f t="shared" si="3"/>
        <v>Февраль</v>
      </c>
      <c r="S69" s="65" t="str">
        <f t="shared" si="3"/>
        <v>Сентябрь</v>
      </c>
      <c r="T69" s="65" t="str">
        <f t="shared" si="3"/>
        <v>Апрель</v>
      </c>
    </row>
    <row r="70" spans="1:20" x14ac:dyDescent="0.25">
      <c r="A70" s="19"/>
      <c r="B70" s="47"/>
      <c r="C70" s="64" t="s">
        <v>21</v>
      </c>
      <c r="D70" s="64"/>
      <c r="E70" s="64"/>
      <c r="F70" s="64" t="s">
        <v>21</v>
      </c>
      <c r="G70" s="64"/>
      <c r="H70" s="64"/>
      <c r="I70" s="64" t="s">
        <v>21</v>
      </c>
      <c r="J70" s="64"/>
      <c r="K70" s="64"/>
      <c r="L70" s="64" t="s">
        <v>21</v>
      </c>
      <c r="M70" s="64"/>
      <c r="N70" s="64"/>
      <c r="O70" s="64" t="s">
        <v>21</v>
      </c>
      <c r="P70" s="64"/>
      <c r="Q70" s="64"/>
      <c r="R70" s="64" t="s">
        <v>21</v>
      </c>
      <c r="S70" s="64"/>
      <c r="T70" s="64"/>
    </row>
    <row r="71" spans="1:20" x14ac:dyDescent="0.25">
      <c r="A71" s="50">
        <v>1</v>
      </c>
      <c r="B71" s="50"/>
      <c r="C71" s="62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</row>
    <row r="72" spans="1:20" x14ac:dyDescent="0.25">
      <c r="A72" s="50">
        <v>2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</row>
    <row r="73" spans="1:20" x14ac:dyDescent="0.25">
      <c r="A73" s="50">
        <v>3</v>
      </c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</row>
    <row r="74" spans="1:20" x14ac:dyDescent="0.25">
      <c r="A74" s="50">
        <v>4</v>
      </c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</row>
    <row r="75" spans="1:20" x14ac:dyDescent="0.25">
      <c r="A75" s="50">
        <v>5</v>
      </c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</row>
    <row r="76" spans="1:20" x14ac:dyDescent="0.25">
      <c r="A76" s="50">
        <v>6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</row>
    <row r="77" spans="1:20" x14ac:dyDescent="0.25">
      <c r="A77" s="50">
        <v>7</v>
      </c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</row>
    <row r="78" spans="1:20" x14ac:dyDescent="0.25">
      <c r="A78" s="50">
        <v>8</v>
      </c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</row>
    <row r="79" spans="1:20" x14ac:dyDescent="0.25">
      <c r="A79" s="50">
        <v>9</v>
      </c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</row>
    <row r="80" spans="1:20" x14ac:dyDescent="0.25">
      <c r="A80" s="50">
        <v>10</v>
      </c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</row>
  </sheetData>
  <mergeCells count="69">
    <mergeCell ref="C70:E70"/>
    <mergeCell ref="F70:H70"/>
    <mergeCell ref="I70:K70"/>
    <mergeCell ref="L70:N70"/>
    <mergeCell ref="O70:Q70"/>
    <mergeCell ref="R70:T70"/>
    <mergeCell ref="C38:E38"/>
    <mergeCell ref="F38:H38"/>
    <mergeCell ref="I38:K38"/>
    <mergeCell ref="L38:N38"/>
    <mergeCell ref="O38:Q38"/>
    <mergeCell ref="R38:T38"/>
    <mergeCell ref="C54:E54"/>
    <mergeCell ref="F54:H54"/>
    <mergeCell ref="I54:K54"/>
    <mergeCell ref="L54:N54"/>
    <mergeCell ref="O54:Q54"/>
    <mergeCell ref="R54:T54"/>
    <mergeCell ref="L6:N6"/>
    <mergeCell ref="O6:Q6"/>
    <mergeCell ref="R6:T6"/>
    <mergeCell ref="C22:E22"/>
    <mergeCell ref="F22:H22"/>
    <mergeCell ref="I22:K22"/>
    <mergeCell ref="L22:N22"/>
    <mergeCell ref="O22:Q22"/>
    <mergeCell ref="R22:T22"/>
    <mergeCell ref="C51:T51"/>
    <mergeCell ref="O68:Q68"/>
    <mergeCell ref="R68:T68"/>
    <mergeCell ref="C52:E52"/>
    <mergeCell ref="F52:H52"/>
    <mergeCell ref="I52:K52"/>
    <mergeCell ref="L52:N52"/>
    <mergeCell ref="O52:Q52"/>
    <mergeCell ref="R52:T52"/>
    <mergeCell ref="A67:A70"/>
    <mergeCell ref="B67:B70"/>
    <mergeCell ref="C67:T67"/>
    <mergeCell ref="C68:E68"/>
    <mergeCell ref="F68:H68"/>
    <mergeCell ref="I68:K68"/>
    <mergeCell ref="L68:N68"/>
    <mergeCell ref="A51:A54"/>
    <mergeCell ref="B51:B54"/>
    <mergeCell ref="C19:T19"/>
    <mergeCell ref="O36:Q36"/>
    <mergeCell ref="R36:T36"/>
    <mergeCell ref="C20:E20"/>
    <mergeCell ref="F20:H20"/>
    <mergeCell ref="I20:K20"/>
    <mergeCell ref="L20:N20"/>
    <mergeCell ref="O20:Q20"/>
    <mergeCell ref="R20:T20"/>
    <mergeCell ref="A35:A38"/>
    <mergeCell ref="B35:B38"/>
    <mergeCell ref="C35:T35"/>
    <mergeCell ref="C36:E36"/>
    <mergeCell ref="F36:H36"/>
    <mergeCell ref="I36:K36"/>
    <mergeCell ref="L36:N36"/>
    <mergeCell ref="A19:A22"/>
    <mergeCell ref="B19:B22"/>
    <mergeCell ref="C6:E6"/>
    <mergeCell ref="F6:H6"/>
    <mergeCell ref="I6:K6"/>
    <mergeCell ref="A3:A6"/>
    <mergeCell ref="B3:B6"/>
    <mergeCell ref="C3:T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U9"/>
  <sheetViews>
    <sheetView workbookViewId="0">
      <selection activeCell="I16" sqref="I16"/>
    </sheetView>
  </sheetViews>
  <sheetFormatPr defaultRowHeight="15" x14ac:dyDescent="0.25"/>
  <cols>
    <col min="2" max="2" width="15" customWidth="1"/>
    <col min="3" max="3" width="21.42578125" customWidth="1"/>
  </cols>
  <sheetData>
    <row r="4" spans="2:21" x14ac:dyDescent="0.25">
      <c r="B4" s="9" t="s">
        <v>30</v>
      </c>
      <c r="C4" s="9" t="s">
        <v>22</v>
      </c>
      <c r="D4" s="7" t="s">
        <v>23</v>
      </c>
      <c r="E4" s="7"/>
      <c r="F4" s="7"/>
      <c r="G4" s="7" t="s">
        <v>24</v>
      </c>
      <c r="H4" s="7"/>
      <c r="I4" s="7"/>
      <c r="J4" s="6" t="s">
        <v>25</v>
      </c>
      <c r="K4" s="6"/>
      <c r="L4" s="6"/>
      <c r="M4" s="6" t="s">
        <v>26</v>
      </c>
      <c r="N4" s="6"/>
      <c r="O4" s="6"/>
      <c r="P4" s="6" t="s">
        <v>27</v>
      </c>
      <c r="Q4" s="6"/>
      <c r="R4" s="6"/>
      <c r="S4" s="6" t="s">
        <v>28</v>
      </c>
      <c r="T4" s="6"/>
      <c r="U4" s="6"/>
    </row>
    <row r="5" spans="2:21" x14ac:dyDescent="0.25">
      <c r="B5" s="9"/>
      <c r="C5" s="9"/>
      <c r="D5" s="3">
        <v>44958</v>
      </c>
      <c r="E5" s="3">
        <v>45170</v>
      </c>
      <c r="F5" s="3">
        <v>45017</v>
      </c>
      <c r="G5" s="3">
        <v>44958</v>
      </c>
      <c r="H5" s="3">
        <v>45170</v>
      </c>
      <c r="I5" s="3">
        <v>45017</v>
      </c>
      <c r="J5" s="3">
        <v>44958</v>
      </c>
      <c r="K5" s="3">
        <v>45170</v>
      </c>
      <c r="L5" s="3">
        <v>45017</v>
      </c>
      <c r="M5" s="3">
        <v>44958</v>
      </c>
      <c r="N5" s="3">
        <v>45170</v>
      </c>
      <c r="O5" s="3">
        <v>45017</v>
      </c>
      <c r="P5" s="3">
        <v>44958</v>
      </c>
      <c r="Q5" s="3">
        <v>45170</v>
      </c>
      <c r="R5" s="3">
        <v>45017</v>
      </c>
      <c r="S5" s="3">
        <v>44958</v>
      </c>
      <c r="T5" s="3">
        <v>45170</v>
      </c>
      <c r="U5" s="3">
        <v>45017</v>
      </c>
    </row>
    <row r="6" spans="2:21" x14ac:dyDescent="0.25">
      <c r="B6" s="9"/>
      <c r="C6" s="9"/>
      <c r="D6" s="4" t="s">
        <v>21</v>
      </c>
      <c r="E6" s="4" t="s">
        <v>21</v>
      </c>
      <c r="F6" s="4" t="s">
        <v>21</v>
      </c>
      <c r="G6" s="4" t="s">
        <v>21</v>
      </c>
      <c r="H6" s="4" t="s">
        <v>21</v>
      </c>
      <c r="I6" s="4" t="s">
        <v>21</v>
      </c>
      <c r="J6" s="4" t="s">
        <v>21</v>
      </c>
      <c r="K6" s="4" t="s">
        <v>21</v>
      </c>
      <c r="L6" s="4" t="s">
        <v>21</v>
      </c>
      <c r="M6" s="4" t="s">
        <v>21</v>
      </c>
      <c r="N6" s="4" t="s">
        <v>21</v>
      </c>
      <c r="O6" s="4" t="s">
        <v>21</v>
      </c>
      <c r="P6" s="4" t="s">
        <v>21</v>
      </c>
      <c r="Q6" s="4" t="s">
        <v>21</v>
      </c>
      <c r="R6" s="4" t="s">
        <v>21</v>
      </c>
      <c r="S6" s="4" t="s">
        <v>21</v>
      </c>
      <c r="T6" s="4" t="s">
        <v>21</v>
      </c>
      <c r="U6" s="4" t="s">
        <v>21</v>
      </c>
    </row>
    <row r="7" spans="2:21" ht="30" x14ac:dyDescent="0.25">
      <c r="B7" s="8" t="s">
        <v>31</v>
      </c>
      <c r="C7" s="1" t="s">
        <v>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2:21" ht="60" x14ac:dyDescent="0.25">
      <c r="B8" s="8"/>
      <c r="C8" s="5" t="s">
        <v>29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2:21" ht="90" x14ac:dyDescent="0.25">
      <c r="B9" s="8"/>
      <c r="C9" s="5" t="s">
        <v>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</sheetData>
  <mergeCells count="9">
    <mergeCell ref="S4:U4"/>
    <mergeCell ref="D4:F4"/>
    <mergeCell ref="G4:I4"/>
    <mergeCell ref="J4:L4"/>
    <mergeCell ref="B7:B9"/>
    <mergeCell ref="B4:B6"/>
    <mergeCell ref="C4:C6"/>
    <mergeCell ref="M4:O4"/>
    <mergeCell ref="P4:R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C7" sqref="C7"/>
    </sheetView>
  </sheetViews>
  <sheetFormatPr defaultRowHeight="15" x14ac:dyDescent="0.25"/>
  <cols>
    <col min="2" max="2" width="18.42578125" customWidth="1"/>
    <col min="3" max="14" width="20.28515625" customWidth="1"/>
  </cols>
  <sheetData>
    <row r="1" spans="1:14" x14ac:dyDescent="0.25">
      <c r="A1" s="15" t="str">
        <f>'Список класса'!A1</f>
        <v>Класс:</v>
      </c>
      <c r="B1" t="str">
        <f>'Список класса'!B1</f>
        <v>8 Б</v>
      </c>
    </row>
    <row r="3" spans="1:14" ht="21" x14ac:dyDescent="0.35">
      <c r="A3" s="12" t="s">
        <v>69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5" customHeight="1" x14ac:dyDescent="0.25">
      <c r="A4" s="19" t="s">
        <v>32</v>
      </c>
      <c r="B4" s="19" t="s">
        <v>67</v>
      </c>
      <c r="C4" s="19" t="s">
        <v>68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x14ac:dyDescent="0.25">
      <c r="A5" s="19"/>
      <c r="B5" s="19"/>
      <c r="C5" s="20" t="s">
        <v>0</v>
      </c>
      <c r="D5" s="20"/>
      <c r="E5" s="20"/>
      <c r="F5" s="20"/>
      <c r="G5" s="21" t="s">
        <v>1</v>
      </c>
      <c r="H5" s="21"/>
      <c r="I5" s="21"/>
      <c r="J5" s="21"/>
      <c r="K5" s="22" t="s">
        <v>2</v>
      </c>
      <c r="L5" s="22"/>
      <c r="M5" s="22"/>
      <c r="N5" s="22"/>
    </row>
    <row r="6" spans="1:14" ht="120" x14ac:dyDescent="0.25">
      <c r="A6" s="19"/>
      <c r="B6" s="19"/>
      <c r="C6" s="23" t="s">
        <v>92</v>
      </c>
      <c r="D6" s="23" t="s">
        <v>93</v>
      </c>
      <c r="E6" s="23" t="s">
        <v>94</v>
      </c>
      <c r="F6" s="23" t="s">
        <v>95</v>
      </c>
      <c r="G6" s="24" t="s">
        <v>96</v>
      </c>
      <c r="H6" s="24" t="s">
        <v>97</v>
      </c>
      <c r="I6" s="24" t="s">
        <v>98</v>
      </c>
      <c r="J6" s="24" t="s">
        <v>99</v>
      </c>
      <c r="K6" s="25" t="s">
        <v>103</v>
      </c>
      <c r="L6" s="25" t="s">
        <v>100</v>
      </c>
      <c r="M6" s="25" t="s">
        <v>101</v>
      </c>
      <c r="N6" s="25" t="s">
        <v>102</v>
      </c>
    </row>
    <row r="7" spans="1:14" x14ac:dyDescent="0.25">
      <c r="A7" s="34">
        <f>'Список класса'!A4</f>
        <v>1</v>
      </c>
      <c r="B7" s="34" t="str">
        <f>'Список класса'!B4</f>
        <v>Ученик 1</v>
      </c>
      <c r="C7" s="27"/>
      <c r="D7" s="27"/>
      <c r="E7" s="27"/>
      <c r="F7" s="27"/>
      <c r="G7" s="28"/>
      <c r="H7" s="28"/>
      <c r="I7" s="28"/>
      <c r="J7" s="28"/>
      <c r="K7" s="29"/>
      <c r="L7" s="29"/>
      <c r="M7" s="29"/>
      <c r="N7" s="29"/>
    </row>
    <row r="8" spans="1:14" x14ac:dyDescent="0.25">
      <c r="A8" s="34">
        <f>'Список класса'!A5</f>
        <v>2</v>
      </c>
      <c r="B8" s="34" t="str">
        <f>'Список класса'!B5</f>
        <v>Ученик 2</v>
      </c>
      <c r="C8" s="27"/>
      <c r="D8" s="27"/>
      <c r="E8" s="27"/>
      <c r="F8" s="27"/>
      <c r="G8" s="28"/>
      <c r="H8" s="28"/>
      <c r="I8" s="28"/>
      <c r="J8" s="28"/>
      <c r="K8" s="29"/>
      <c r="L8" s="29"/>
      <c r="M8" s="29"/>
      <c r="N8" s="29"/>
    </row>
    <row r="9" spans="1:14" x14ac:dyDescent="0.25">
      <c r="A9" s="34">
        <f>'Список класса'!A6</f>
        <v>3</v>
      </c>
      <c r="B9" s="34" t="str">
        <f>'Список класса'!B6</f>
        <v>Ученик 3</v>
      </c>
      <c r="C9" s="27"/>
      <c r="D9" s="27"/>
      <c r="E9" s="27"/>
      <c r="F9" s="27"/>
      <c r="G9" s="28"/>
      <c r="H9" s="28"/>
      <c r="I9" s="28"/>
      <c r="J9" s="28"/>
      <c r="K9" s="29"/>
      <c r="L9" s="29"/>
      <c r="M9" s="29"/>
      <c r="N9" s="29"/>
    </row>
    <row r="10" spans="1:14" x14ac:dyDescent="0.25">
      <c r="A10" s="34">
        <f>'Список класса'!A7</f>
        <v>4</v>
      </c>
      <c r="B10" s="34" t="str">
        <f>'Список класса'!B7</f>
        <v>Ученик 4</v>
      </c>
      <c r="C10" s="27"/>
      <c r="D10" s="27"/>
      <c r="E10" s="27"/>
      <c r="F10" s="27"/>
      <c r="G10" s="28"/>
      <c r="H10" s="28"/>
      <c r="I10" s="28"/>
      <c r="J10" s="28"/>
      <c r="K10" s="29"/>
      <c r="L10" s="29"/>
      <c r="M10" s="29"/>
      <c r="N10" s="29"/>
    </row>
    <row r="11" spans="1:14" x14ac:dyDescent="0.25">
      <c r="A11" s="34">
        <f>'Список класса'!A8</f>
        <v>5</v>
      </c>
      <c r="B11" s="34" t="str">
        <f>'Список класса'!B8</f>
        <v>Ученик 5</v>
      </c>
      <c r="C11" s="27"/>
      <c r="D11" s="27"/>
      <c r="E11" s="27"/>
      <c r="F11" s="27"/>
      <c r="G11" s="28"/>
      <c r="H11" s="28"/>
      <c r="I11" s="28"/>
      <c r="J11" s="28"/>
      <c r="K11" s="29"/>
      <c r="L11" s="29"/>
      <c r="M11" s="29"/>
      <c r="N11" s="29"/>
    </row>
    <row r="12" spans="1:14" x14ac:dyDescent="0.25">
      <c r="A12" s="34">
        <f>'Список класса'!A9</f>
        <v>6</v>
      </c>
      <c r="B12" s="34" t="str">
        <f>'Список класса'!B9</f>
        <v>Ученик 6</v>
      </c>
      <c r="C12" s="27"/>
      <c r="D12" s="27"/>
      <c r="E12" s="27"/>
      <c r="F12" s="27"/>
      <c r="G12" s="28"/>
      <c r="H12" s="28"/>
      <c r="I12" s="28"/>
      <c r="J12" s="28"/>
      <c r="K12" s="29"/>
      <c r="L12" s="29"/>
      <c r="M12" s="29"/>
      <c r="N12" s="29"/>
    </row>
    <row r="13" spans="1:14" x14ac:dyDescent="0.25">
      <c r="A13" s="34">
        <f>'Список класса'!A10</f>
        <v>7</v>
      </c>
      <c r="B13" s="34" t="str">
        <f>'Список класса'!B10</f>
        <v>Ученик 7</v>
      </c>
      <c r="C13" s="27"/>
      <c r="D13" s="27"/>
      <c r="E13" s="27"/>
      <c r="F13" s="27"/>
      <c r="G13" s="28"/>
      <c r="H13" s="28"/>
      <c r="I13" s="28"/>
      <c r="J13" s="28"/>
      <c r="K13" s="29"/>
      <c r="L13" s="29"/>
      <c r="M13" s="29"/>
      <c r="N13" s="29"/>
    </row>
    <row r="14" spans="1:14" x14ac:dyDescent="0.25">
      <c r="A14" s="34">
        <f>'Список класса'!A11</f>
        <v>8</v>
      </c>
      <c r="B14" s="34" t="str">
        <f>'Список класса'!B11</f>
        <v>Ученик 8</v>
      </c>
      <c r="C14" s="27"/>
      <c r="D14" s="27"/>
      <c r="E14" s="27"/>
      <c r="F14" s="27"/>
      <c r="G14" s="28"/>
      <c r="H14" s="28"/>
      <c r="I14" s="28"/>
      <c r="J14" s="28"/>
      <c r="K14" s="29"/>
      <c r="L14" s="29"/>
      <c r="M14" s="29"/>
      <c r="N14" s="29"/>
    </row>
    <row r="15" spans="1:14" x14ac:dyDescent="0.25">
      <c r="A15" s="34">
        <f>'Список класса'!A12</f>
        <v>9</v>
      </c>
      <c r="B15" s="34" t="str">
        <f>'Список класса'!B12</f>
        <v>Ученик 9</v>
      </c>
      <c r="C15" s="27"/>
      <c r="D15" s="27"/>
      <c r="E15" s="27"/>
      <c r="F15" s="27"/>
      <c r="G15" s="28"/>
      <c r="H15" s="28"/>
      <c r="I15" s="28"/>
      <c r="J15" s="28"/>
      <c r="K15" s="29"/>
      <c r="L15" s="29"/>
      <c r="M15" s="29"/>
      <c r="N15" s="29"/>
    </row>
    <row r="16" spans="1:14" x14ac:dyDescent="0.25">
      <c r="A16" s="34">
        <f>'Список класса'!A13</f>
        <v>10</v>
      </c>
      <c r="B16" s="34" t="str">
        <f>'Список класса'!B13</f>
        <v>Ученик 10</v>
      </c>
      <c r="C16" s="27"/>
      <c r="D16" s="27"/>
      <c r="E16" s="27"/>
      <c r="F16" s="27"/>
      <c r="G16" s="28"/>
      <c r="H16" s="28"/>
      <c r="I16" s="28"/>
      <c r="J16" s="28"/>
      <c r="K16" s="29"/>
      <c r="L16" s="29"/>
      <c r="M16" s="29"/>
      <c r="N16" s="29"/>
    </row>
    <row r="17" spans="1:14" x14ac:dyDescent="0.25">
      <c r="A17" s="34">
        <f>'Список класса'!A14</f>
        <v>11</v>
      </c>
      <c r="B17" s="34" t="str">
        <f>'Список класса'!B14</f>
        <v>Ученик 11</v>
      </c>
      <c r="C17" s="27"/>
      <c r="D17" s="27"/>
      <c r="E17" s="27"/>
      <c r="F17" s="27"/>
      <c r="G17" s="28"/>
      <c r="H17" s="28"/>
      <c r="I17" s="28"/>
      <c r="J17" s="28"/>
      <c r="K17" s="29"/>
      <c r="L17" s="29"/>
      <c r="M17" s="29"/>
      <c r="N17" s="29"/>
    </row>
    <row r="18" spans="1:14" x14ac:dyDescent="0.25">
      <c r="A18" s="34">
        <f>'Список класса'!A15</f>
        <v>12</v>
      </c>
      <c r="B18" s="34" t="str">
        <f>'Список класса'!B15</f>
        <v>Ученик 12</v>
      </c>
      <c r="C18" s="27"/>
      <c r="D18" s="27"/>
      <c r="E18" s="27"/>
      <c r="F18" s="27"/>
      <c r="G18" s="28"/>
      <c r="H18" s="28"/>
      <c r="I18" s="28"/>
      <c r="J18" s="28"/>
      <c r="K18" s="29"/>
      <c r="L18" s="29"/>
      <c r="M18" s="29"/>
      <c r="N18" s="29"/>
    </row>
    <row r="19" spans="1:14" x14ac:dyDescent="0.25">
      <c r="A19" s="34">
        <f>'Список класса'!A16</f>
        <v>13</v>
      </c>
      <c r="B19" s="34" t="str">
        <f>'Список класса'!B16</f>
        <v>Ученик 13</v>
      </c>
      <c r="C19" s="27"/>
      <c r="D19" s="27"/>
      <c r="E19" s="27"/>
      <c r="F19" s="27"/>
      <c r="G19" s="28"/>
      <c r="H19" s="28"/>
      <c r="I19" s="28"/>
      <c r="J19" s="28"/>
      <c r="K19" s="29"/>
      <c r="L19" s="29"/>
      <c r="M19" s="29"/>
      <c r="N19" s="29"/>
    </row>
    <row r="20" spans="1:14" x14ac:dyDescent="0.25">
      <c r="A20" s="34">
        <f>'Список класса'!A17</f>
        <v>14</v>
      </c>
      <c r="B20" s="34" t="str">
        <f>'Список класса'!B17</f>
        <v>Ученик 14</v>
      </c>
      <c r="C20" s="27"/>
      <c r="D20" s="27"/>
      <c r="E20" s="27"/>
      <c r="F20" s="27"/>
      <c r="G20" s="28"/>
      <c r="H20" s="28"/>
      <c r="I20" s="28"/>
      <c r="J20" s="28"/>
      <c r="K20" s="29"/>
      <c r="L20" s="29"/>
      <c r="M20" s="29"/>
      <c r="N20" s="29"/>
    </row>
    <row r="21" spans="1:14" x14ac:dyDescent="0.25">
      <c r="A21" s="34">
        <f>'Список класса'!A18</f>
        <v>15</v>
      </c>
      <c r="B21" s="34" t="str">
        <f>'Список класса'!B18</f>
        <v>Ученик 15</v>
      </c>
      <c r="C21" s="27"/>
      <c r="D21" s="27"/>
      <c r="E21" s="27"/>
      <c r="F21" s="27"/>
      <c r="G21" s="28"/>
      <c r="H21" s="28"/>
      <c r="I21" s="28"/>
      <c r="J21" s="28"/>
      <c r="K21" s="29"/>
      <c r="L21" s="29"/>
      <c r="M21" s="29"/>
      <c r="N21" s="29"/>
    </row>
    <row r="22" spans="1:14" x14ac:dyDescent="0.25">
      <c r="A22" s="34">
        <f>'Список класса'!A19</f>
        <v>16</v>
      </c>
      <c r="B22" s="34" t="str">
        <f>'Список класса'!B19</f>
        <v>Ученик 16</v>
      </c>
      <c r="C22" s="27"/>
      <c r="D22" s="27"/>
      <c r="E22" s="27"/>
      <c r="F22" s="27"/>
      <c r="G22" s="28"/>
      <c r="H22" s="28"/>
      <c r="I22" s="28"/>
      <c r="J22" s="28"/>
      <c r="K22" s="29"/>
      <c r="L22" s="29"/>
      <c r="M22" s="29"/>
      <c r="N22" s="29"/>
    </row>
    <row r="23" spans="1:14" x14ac:dyDescent="0.25">
      <c r="A23" s="34">
        <f>'Список класса'!A20</f>
        <v>17</v>
      </c>
      <c r="B23" s="34" t="str">
        <f>'Список класса'!B20</f>
        <v>Ученик 17</v>
      </c>
      <c r="C23" s="27"/>
      <c r="D23" s="27"/>
      <c r="E23" s="27"/>
      <c r="F23" s="27"/>
      <c r="G23" s="28"/>
      <c r="H23" s="28"/>
      <c r="I23" s="28"/>
      <c r="J23" s="28"/>
      <c r="K23" s="29"/>
      <c r="L23" s="29"/>
      <c r="M23" s="29"/>
      <c r="N23" s="29"/>
    </row>
    <row r="24" spans="1:14" x14ac:dyDescent="0.25">
      <c r="A24" s="34">
        <f>'Список класса'!A21</f>
        <v>18</v>
      </c>
      <c r="B24" s="34" t="str">
        <f>'Список класса'!B21</f>
        <v>Ученик 18</v>
      </c>
      <c r="C24" s="27"/>
      <c r="D24" s="27"/>
      <c r="E24" s="27"/>
      <c r="F24" s="27"/>
      <c r="G24" s="28"/>
      <c r="H24" s="28"/>
      <c r="I24" s="28"/>
      <c r="J24" s="28"/>
      <c r="K24" s="29"/>
      <c r="L24" s="29"/>
      <c r="M24" s="29"/>
      <c r="N24" s="29"/>
    </row>
    <row r="25" spans="1:14" x14ac:dyDescent="0.25">
      <c r="A25" s="34">
        <f>'Список класса'!A22</f>
        <v>19</v>
      </c>
      <c r="B25" s="34" t="str">
        <f>'Список класса'!B22</f>
        <v>Ученик 19</v>
      </c>
      <c r="C25" s="27"/>
      <c r="D25" s="27"/>
      <c r="E25" s="27"/>
      <c r="F25" s="27"/>
      <c r="G25" s="28"/>
      <c r="H25" s="28"/>
      <c r="I25" s="28"/>
      <c r="J25" s="28"/>
      <c r="K25" s="29"/>
      <c r="L25" s="29"/>
      <c r="M25" s="29"/>
      <c r="N25" s="29"/>
    </row>
    <row r="26" spans="1:14" x14ac:dyDescent="0.25">
      <c r="A26" s="34">
        <f>'Список класса'!A23</f>
        <v>20</v>
      </c>
      <c r="B26" s="34" t="str">
        <f>'Список класса'!B23</f>
        <v>Ученик 20</v>
      </c>
      <c r="C26" s="27"/>
      <c r="D26" s="27"/>
      <c r="E26" s="27"/>
      <c r="F26" s="27"/>
      <c r="G26" s="30"/>
      <c r="H26" s="30"/>
      <c r="I26" s="30"/>
      <c r="J26" s="30"/>
      <c r="K26" s="29"/>
      <c r="L26" s="29"/>
      <c r="M26" s="29"/>
      <c r="N26" s="29"/>
    </row>
  </sheetData>
  <sheetProtection deleteColumns="0" deleteRows="0"/>
  <mergeCells count="7">
    <mergeCell ref="C4:N4"/>
    <mergeCell ref="C5:F5"/>
    <mergeCell ref="B4:B6"/>
    <mergeCell ref="A4:A6"/>
    <mergeCell ref="G5:J5"/>
    <mergeCell ref="K5:N5"/>
    <mergeCell ref="A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Список класса</vt:lpstr>
      <vt:lpstr>ЕНГ</vt:lpstr>
      <vt:lpstr>ЕНГ (2)</vt:lpstr>
      <vt:lpstr>ЕНГ по уровням</vt:lpstr>
      <vt:lpstr>Оценка детей</vt:lpstr>
      <vt:lpstr>Лист2</vt:lpstr>
      <vt:lpstr>ЕНГ (расшир.)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2015-06-05T18:19:34Z</dcterms:created>
  <dcterms:modified xsi:type="dcterms:W3CDTF">2023-01-30T23:32:19Z</dcterms:modified>
</cp:coreProperties>
</file>